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МП" sheetId="1" r:id="rId1"/>
  </sheets>
  <definedNames>
    <definedName name="_xlnm.Print_Titles" localSheetId="0">МП!$3:$6</definedName>
    <definedName name="_xlnm.Print_Area" localSheetId="0">МП!$A$1:$K$44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K43" i="1"/>
  <c r="K42" i="1"/>
  <c r="K41" i="1"/>
  <c r="K40" i="1"/>
  <c r="K39" i="1"/>
  <c r="K38" i="1"/>
  <c r="K27" i="1" l="1"/>
  <c r="K37" i="1"/>
  <c r="K36" i="1"/>
  <c r="K35" i="1"/>
  <c r="K34" i="1"/>
  <c r="K33" i="1"/>
  <c r="K32" i="1"/>
  <c r="K31" i="1"/>
  <c r="K30" i="1"/>
  <c r="K29" i="1"/>
  <c r="K28" i="1"/>
  <c r="K26" i="1"/>
  <c r="K11" i="1" l="1"/>
  <c r="K12" i="1"/>
  <c r="K13" i="1"/>
  <c r="K14" i="1"/>
  <c r="K17" i="1"/>
  <c r="K18" i="1"/>
  <c r="K19" i="1"/>
  <c r="K22" i="1"/>
  <c r="K23" i="1"/>
  <c r="K24" i="1"/>
  <c r="K25" i="1"/>
  <c r="I21" i="1"/>
  <c r="J21" i="1"/>
  <c r="G21" i="1" l="1"/>
  <c r="K21" i="1" l="1"/>
  <c r="F21" i="1"/>
  <c r="D9" i="1" l="1"/>
  <c r="E9" i="1"/>
  <c r="F9" i="1"/>
  <c r="G9" i="1"/>
  <c r="H9" i="1"/>
  <c r="I9" i="1"/>
  <c r="J9" i="1"/>
  <c r="I16" i="1"/>
  <c r="I15" i="1" s="1"/>
  <c r="J16" i="1"/>
  <c r="J15" i="1" s="1"/>
  <c r="E20" i="1"/>
  <c r="F20" i="1"/>
  <c r="G20" i="1"/>
  <c r="H20" i="1"/>
  <c r="I20" i="1"/>
  <c r="I8" i="1" s="1"/>
  <c r="I7" i="1" s="1"/>
  <c r="J20" i="1"/>
  <c r="D20" i="1"/>
  <c r="K20" i="1" l="1"/>
  <c r="K9" i="1"/>
  <c r="J8" i="1"/>
  <c r="J7" i="1"/>
  <c r="H16" i="1"/>
  <c r="H15" i="1" s="1"/>
  <c r="H8" i="1" s="1"/>
  <c r="H7" i="1" l="1"/>
  <c r="D16" i="1"/>
  <c r="E16" i="1"/>
  <c r="F16" i="1"/>
  <c r="G16" i="1"/>
  <c r="D8" i="1"/>
  <c r="D7" i="1" s="1"/>
  <c r="E8" i="1"/>
  <c r="E7" i="1" s="1"/>
  <c r="K16" i="1" l="1"/>
  <c r="G15" i="1"/>
  <c r="F8" i="1"/>
  <c r="F7" i="1" s="1"/>
  <c r="G8" i="1"/>
  <c r="D15" i="1"/>
  <c r="E15" i="1"/>
  <c r="F15" i="1"/>
  <c r="K15" i="1" l="1"/>
  <c r="G7" i="1"/>
  <c r="K7" i="1" s="1"/>
  <c r="K8" i="1"/>
  <c r="F10" i="1"/>
  <c r="E10" i="1"/>
  <c r="K10" i="1" l="1"/>
</calcChain>
</file>

<file path=xl/sharedStrings.xml><?xml version="1.0" encoding="utf-8"?>
<sst xmlns="http://schemas.openxmlformats.org/spreadsheetml/2006/main" count="108" uniqueCount="74">
  <si>
    <t>№ п/п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</si>
  <si>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</si>
  <si>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участники, исполнители мероприятий</t>
  </si>
  <si>
    <t>всего</t>
  </si>
  <si>
    <t>всего, в том числе:</t>
  </si>
  <si>
    <t>Ответственный исполнитель программы - Муниципальное учреждение «Управление жилищно-коммунального хозяйства Администрации города Великие Луки»</t>
  </si>
  <si>
    <t>Муниципальное учреждение «Управление жилищно-коммунального хозяйства Администрации города Великие Луки</t>
  </si>
  <si>
    <t>1.1</t>
  </si>
  <si>
    <t>1.2</t>
  </si>
  <si>
    <t>1.1.1</t>
  </si>
  <si>
    <t>1.2.1</t>
  </si>
  <si>
    <t>1.3</t>
  </si>
  <si>
    <t>1.3.1</t>
  </si>
  <si>
    <t>1.3.2</t>
  </si>
  <si>
    <t>Комитет культуры Администрации города Великие Луки</t>
  </si>
  <si>
    <t>1.2.3</t>
  </si>
  <si>
    <t>1.2.2</t>
  </si>
  <si>
    <t xml:space="preserve">РЕСУРСНОЕ ОБЕСПЕЧЕНИЕ РЕАЛИЗАЦИИ МУНИЦИПАЛЬНОЙ ПРОГРАММЫ ЗА СЧЕТ СРЕДСТВ БЮДЖЕТА МУНИЦИПАЛЬНОГО ОБРАЗОВАНИЯ </t>
  </si>
  <si>
    <t>Основное мероприятие 1 "Благоустройство дворовых территорий"</t>
  </si>
  <si>
    <t>1.1.2</t>
  </si>
  <si>
    <t>Основное мероприятие 2 "Организация общественного контроля за исполнением мероприятий по благоустройству дворовых территорий"</t>
  </si>
  <si>
    <t xml:space="preserve"> Муниципальное учреждение «Управление жилищно-коммунального хозяйства Администрации города Великие Луки»</t>
  </si>
  <si>
    <t>1.1.3</t>
  </si>
  <si>
    <t>Основное мероприятие 3 "Организация трудового участия заинтересованных граждан, организаций в реализации мероприятий по благоустройству дворовых территорий"</t>
  </si>
  <si>
    <t>1.1.4</t>
  </si>
  <si>
    <t>Федеральный проект "Формирование комфортной городской среды"</t>
  </si>
  <si>
    <t>Основное мероприятие 1 "Комплексное благоустройство общественных территорий общего пользования"</t>
  </si>
  <si>
    <t>Основное мероприятие 2 "Организация контроля и трудового участия заинтересованных граждан, организаций в реализации мероприятий по благоустройству общественных территорий""</t>
  </si>
  <si>
    <t>Подпрограмма 3 «Благоустройство дворовых и общественных территорий»</t>
  </si>
  <si>
    <t>1.3.3</t>
  </si>
  <si>
    <t>Основное мероприятие 2 "Создание комфортной городской среды в малых городах и исторических поселениях  - победителей Всероссийского конкурса лучших проектов создания комфортной городской среды"</t>
  </si>
  <si>
    <t>Основное мероприятие 3 "Организация контроля и трудового участия заинтересованных граждан, организаций в реализации мероприятий по благоустройству дворовых и общественных территорий"</t>
  </si>
  <si>
    <t>1.3.4</t>
  </si>
  <si>
    <r>
      <t xml:space="preserve">Муниципальная программа </t>
    </r>
    <r>
      <rPr>
        <b/>
        <sz val="11"/>
        <color rgb="FF000000"/>
        <rFont val="Times New Roman"/>
        <family val="1"/>
        <charset val="204"/>
      </rPr>
      <t>«Формирование современной городской среды муниципального образования "Город Великие Луки"</t>
    </r>
  </si>
  <si>
    <t>Подпрограмма 1 «Блогоустройство дворовых территорий многоквартирных домов города Великие Луки»</t>
  </si>
  <si>
    <t>Подпрограмма 2 «Благоустройство общественных территорий общего пользования города Великие Луки»</t>
  </si>
  <si>
    <t>Основное мероприятие 4 "Основное мероприятие "Инициативный проект"</t>
  </si>
  <si>
    <t>1.3.4.1</t>
  </si>
  <si>
    <t>Софинансирование расходов на реализацию инициативного проекта (Спорт для всех)</t>
  </si>
  <si>
    <t>1.3.4.2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</si>
  <si>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"Соседи")</t>
  </si>
  <si>
    <t>1.3.4.3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</si>
  <si>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"Точка притяжения") </t>
  </si>
  <si>
    <t>1.3.4.4</t>
  </si>
  <si>
    <t xml:space="preserve"> Софинансирование расходов на развитиеинститутов территориального общественного самоуправления и поддержку проектов местных инициатив (проект ТОС "От улыбки станет двор светлей")</t>
  </si>
  <si>
    <t>1.3.4.5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</si>
  <si>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"Комфорт - это нам по силам")</t>
  </si>
  <si>
    <t>1.3.4.6</t>
  </si>
  <si>
    <t xml:space="preserve"> Софинансирование расходов на развитие институтов территориального общественного самоуправления и поддержку проектов местных инициатив (проект ТОС "Островок детства")</t>
  </si>
  <si>
    <t>1.3.4.7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</si>
  <si>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"Все решаем сообща!") </t>
  </si>
  <si>
    <t>1.3.4.8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</si>
  <si>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"Территория радости") </t>
  </si>
  <si>
    <t>1.3.4.9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</si>
  <si>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"Выходи гулять") 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</si>
  <si>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"Красота - это чистота") </t>
  </si>
  <si>
    <t>1.3.4.10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</si>
  <si>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"Трудовой отряд") </t>
  </si>
  <si>
    <t>1.3.4.11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</si>
  <si>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подпрограммы "Благоустройство дворовых и общественных территорий"</t>
  </si>
  <si>
    <t>1.3.4.12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</si>
  <si>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"Спорт для всех") </t>
  </si>
  <si>
    <t>1.3.4.14</t>
  </si>
  <si>
    <t>1.3.4.13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</si>
  <si>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"Спорт, доступный всем") </t>
  </si>
  <si>
    <t>1.3.4.15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</si>
  <si>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"Веселая карусель") </t>
  </si>
  <si>
    <t>1.3.4.16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</si>
  <si>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"Юность-точка притяжения") </t>
  </si>
  <si>
    <t>1.3.4.17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</si>
  <si>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"Территория комфорта, безопасноти и спорта") </t>
  </si>
  <si>
    <t>1.3.4.18</t>
  </si>
  <si>
    <t xml:space="preserve">Софинансирование расходов на развитие институтов территориального общественного самоуправления и поддержку проектов местных инициатив (проект ТОС "Память, одетая в камень") </t>
  </si>
  <si>
    <t>Приложение № 1 постановлению Администрации города Великие Луки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</si>
</sst>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0" fillId="0" borderId="0" xfId="0" applyNumberFormat="1" applyAlignment="1">
      <alignment vertical="top"/>
    </xf>
    <xf numFmtId="164" fontId="7" fillId="0" borderId="1" xfId="0" applyNumberFormat="1" applyFont="1" applyFill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right" vertical="top"/>
    </xf>
    <xf numFmtId="164" fontId="7" fillId="0" borderId="0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right" vertical="top"/>
    </xf>
    <xf numFmtId="164" fontId="7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vertical="top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view="pageBreakPreview" zoomScale="80" zoomScaleNormal="100" zoomScaleSheetLayoutView="80" workbookViewId="0">
      <selection activeCell="P4" sqref="P4"/>
    </sheetView>
  </sheetViews>
  <sheetFormatPr defaultColWidth="9.140625" defaultRowHeight="15" x14ac:dyDescent="0.25"/>
  <cols>
    <col min="1" max="1" width="7.85546875" style="1" customWidth="1"/>
    <col min="2" max="2" width="55.85546875" style="25" customWidth="1"/>
    <col min="3" max="3" width="50" style="1" customWidth="1"/>
    <col min="4" max="4" width="11.28515625" style="1" customWidth="1"/>
    <col min="5" max="5" width="12.42578125" style="1" customWidth="1"/>
    <col min="6" max="6" width="10.5703125" style="1" customWidth="1"/>
    <col min="7" max="7" width="11.7109375" style="1" customWidth="1"/>
    <col min="8" max="8" width="12.140625" style="1" customWidth="1"/>
    <col min="9" max="10" width="12.28515625" style="1" customWidth="1"/>
    <col min="11" max="11" width="14" style="1" customWidth="1"/>
    <col min="12" max="16384" width="9.140625" style="1"/>
  </cols>
  <sheetData>
    <row r="1" spans="1:13" ht="42" customHeight="1" x14ac:dyDescent="0.25">
      <c r="A1" s="44" t="s">
        <v>73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3" ht="32.25" customHeight="1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3" ht="21" customHeight="1" x14ac:dyDescent="0.25">
      <c r="A3" s="39" t="s">
        <v>0</v>
      </c>
      <c r="B3" s="39" t="s">
        <v>1</v>
      </c>
      <c r="C3" s="39" t="s">
        <v>2</v>
      </c>
      <c r="D3" s="39"/>
      <c r="E3" s="39"/>
      <c r="F3" s="39"/>
      <c r="G3" s="39"/>
      <c r="H3" s="39"/>
      <c r="I3" s="39"/>
      <c r="J3" s="39"/>
      <c r="K3" s="39"/>
    </row>
    <row r="4" spans="1:13" ht="15.7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3" x14ac:dyDescent="0.25">
      <c r="A5" s="39"/>
      <c r="B5" s="39"/>
      <c r="C5" s="39"/>
      <c r="D5" s="16">
        <v>2018</v>
      </c>
      <c r="E5" s="16">
        <v>2019</v>
      </c>
      <c r="F5" s="17">
        <v>2020</v>
      </c>
      <c r="G5" s="17">
        <v>2021</v>
      </c>
      <c r="H5" s="17">
        <v>2022</v>
      </c>
      <c r="I5" s="17">
        <v>2023</v>
      </c>
      <c r="J5" s="17">
        <v>2024</v>
      </c>
      <c r="K5" s="17" t="s">
        <v>3</v>
      </c>
    </row>
    <row r="6" spans="1:13" x14ac:dyDescent="0.25">
      <c r="A6" s="2">
        <v>1</v>
      </c>
      <c r="B6" s="24">
        <v>2</v>
      </c>
      <c r="C6" s="3">
        <v>3</v>
      </c>
      <c r="D6" s="3">
        <v>4</v>
      </c>
      <c r="E6" s="3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3" ht="21.75" customHeight="1" x14ac:dyDescent="0.25">
      <c r="A7" s="36">
        <v>1</v>
      </c>
      <c r="B7" s="34" t="s">
        <v>33</v>
      </c>
      <c r="C7" s="4" t="s">
        <v>4</v>
      </c>
      <c r="D7" s="5">
        <f t="shared" ref="D7:I7" si="0">(D8)</f>
        <v>0</v>
      </c>
      <c r="E7" s="5">
        <f t="shared" si="0"/>
        <v>0</v>
      </c>
      <c r="F7" s="5">
        <f t="shared" si="0"/>
        <v>540</v>
      </c>
      <c r="G7" s="5">
        <f t="shared" si="0"/>
        <v>2867.9</v>
      </c>
      <c r="H7" s="5">
        <f t="shared" si="0"/>
        <v>4687.1000000000004</v>
      </c>
      <c r="I7" s="5">
        <f t="shared" si="0"/>
        <v>1053.5</v>
      </c>
      <c r="J7" s="5">
        <f>J20</f>
        <v>1053.5</v>
      </c>
      <c r="K7" s="5">
        <f>SUM(D7:J7)</f>
        <v>10202</v>
      </c>
      <c r="L7" s="6"/>
    </row>
    <row r="8" spans="1:13" ht="60.75" customHeight="1" x14ac:dyDescent="0.25">
      <c r="A8" s="37"/>
      <c r="B8" s="35"/>
      <c r="C8" s="4" t="s">
        <v>5</v>
      </c>
      <c r="D8" s="5">
        <f t="shared" ref="D8:G8" si="1">(D21)</f>
        <v>0</v>
      </c>
      <c r="E8" s="5">
        <f t="shared" si="1"/>
        <v>0</v>
      </c>
      <c r="F8" s="5">
        <f t="shared" si="1"/>
        <v>540</v>
      </c>
      <c r="G8" s="5">
        <f t="shared" si="1"/>
        <v>2867.9</v>
      </c>
      <c r="H8" s="5">
        <f>H15+H22+H25</f>
        <v>4687.1000000000004</v>
      </c>
      <c r="I8" s="5">
        <f>I20</f>
        <v>1053.5</v>
      </c>
      <c r="J8" s="5">
        <f>J20</f>
        <v>1053.5</v>
      </c>
      <c r="K8" s="5">
        <f t="shared" ref="K8:K43" si="2">SUM(D8:J8)</f>
        <v>10202</v>
      </c>
    </row>
    <row r="9" spans="1:13" ht="54.75" customHeight="1" x14ac:dyDescent="0.25">
      <c r="A9" s="41" t="s">
        <v>7</v>
      </c>
      <c r="B9" s="34" t="s">
        <v>34</v>
      </c>
      <c r="C9" s="4" t="s">
        <v>4</v>
      </c>
      <c r="D9" s="5">
        <f t="shared" ref="D9:J9" si="3">D11+D12+D13+D14</f>
        <v>0</v>
      </c>
      <c r="E9" s="5">
        <f t="shared" si="3"/>
        <v>0</v>
      </c>
      <c r="F9" s="5">
        <f t="shared" si="3"/>
        <v>0</v>
      </c>
      <c r="G9" s="5">
        <f t="shared" si="3"/>
        <v>0</v>
      </c>
      <c r="H9" s="5">
        <f t="shared" si="3"/>
        <v>0</v>
      </c>
      <c r="I9" s="5">
        <f t="shared" si="3"/>
        <v>0</v>
      </c>
      <c r="J9" s="5">
        <f t="shared" si="3"/>
        <v>0</v>
      </c>
      <c r="K9" s="5">
        <f t="shared" si="2"/>
        <v>0</v>
      </c>
    </row>
    <row r="10" spans="1:13" ht="30" hidden="1" customHeight="1" x14ac:dyDescent="0.25">
      <c r="A10" s="42"/>
      <c r="B10" s="35"/>
      <c r="C10" s="4" t="s">
        <v>14</v>
      </c>
      <c r="D10" s="8">
        <v>0</v>
      </c>
      <c r="E10" s="8">
        <f>E11</f>
        <v>0</v>
      </c>
      <c r="F10" s="8">
        <f>F11</f>
        <v>0</v>
      </c>
      <c r="G10" s="8"/>
      <c r="H10" s="8"/>
      <c r="I10" s="8"/>
      <c r="J10" s="8"/>
      <c r="K10" s="5">
        <f t="shared" si="2"/>
        <v>0</v>
      </c>
    </row>
    <row r="11" spans="1:13" ht="45" customHeight="1" x14ac:dyDescent="0.25">
      <c r="A11" s="19" t="s">
        <v>9</v>
      </c>
      <c r="B11" s="18" t="s">
        <v>18</v>
      </c>
      <c r="C11" s="4" t="s">
        <v>21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f t="shared" si="2"/>
        <v>0</v>
      </c>
    </row>
    <row r="12" spans="1:13" ht="60.75" customHeight="1" x14ac:dyDescent="0.25">
      <c r="A12" s="19" t="s">
        <v>19</v>
      </c>
      <c r="B12" s="18" t="s">
        <v>20</v>
      </c>
      <c r="C12" s="4" t="s">
        <v>21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f t="shared" si="2"/>
        <v>0</v>
      </c>
    </row>
    <row r="13" spans="1:13" ht="53.25" customHeight="1" x14ac:dyDescent="0.25">
      <c r="A13" s="19" t="s">
        <v>22</v>
      </c>
      <c r="B13" s="18" t="s">
        <v>23</v>
      </c>
      <c r="C13" s="4" t="s">
        <v>21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f t="shared" si="2"/>
        <v>0</v>
      </c>
    </row>
    <row r="14" spans="1:13" ht="49.5" customHeight="1" x14ac:dyDescent="0.25">
      <c r="A14" s="19" t="s">
        <v>24</v>
      </c>
      <c r="B14" s="18" t="s">
        <v>25</v>
      </c>
      <c r="C14" s="4" t="s">
        <v>21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f t="shared" si="2"/>
        <v>0</v>
      </c>
    </row>
    <row r="15" spans="1:13" ht="21" customHeight="1" x14ac:dyDescent="0.25">
      <c r="A15" s="38" t="s">
        <v>8</v>
      </c>
      <c r="B15" s="34" t="s">
        <v>35</v>
      </c>
      <c r="C15" s="4" t="s">
        <v>4</v>
      </c>
      <c r="D15" s="5">
        <f t="shared" ref="D15:F15" si="4">D16</f>
        <v>0</v>
      </c>
      <c r="E15" s="5">
        <f t="shared" si="4"/>
        <v>0</v>
      </c>
      <c r="F15" s="5">
        <f t="shared" si="4"/>
        <v>0</v>
      </c>
      <c r="G15" s="5">
        <f>G16</f>
        <v>0</v>
      </c>
      <c r="H15" s="5">
        <f>H16</f>
        <v>700.7</v>
      </c>
      <c r="I15" s="5">
        <f t="shared" ref="I15:J15" si="5">I16</f>
        <v>0</v>
      </c>
      <c r="J15" s="5">
        <f t="shared" si="5"/>
        <v>0</v>
      </c>
      <c r="K15" s="5">
        <f t="shared" si="2"/>
        <v>700.7</v>
      </c>
      <c r="M15" s="9"/>
    </row>
    <row r="16" spans="1:13" ht="66" customHeight="1" x14ac:dyDescent="0.25">
      <c r="A16" s="38"/>
      <c r="B16" s="40"/>
      <c r="C16" s="4" t="s">
        <v>5</v>
      </c>
      <c r="D16" s="5">
        <f t="shared" ref="D16:J16" si="6">D17+D18+D19</f>
        <v>0</v>
      </c>
      <c r="E16" s="5">
        <f t="shared" si="6"/>
        <v>0</v>
      </c>
      <c r="F16" s="5">
        <f t="shared" si="6"/>
        <v>0</v>
      </c>
      <c r="G16" s="5">
        <f t="shared" si="6"/>
        <v>0</v>
      </c>
      <c r="H16" s="5">
        <f t="shared" si="6"/>
        <v>700.7</v>
      </c>
      <c r="I16" s="5">
        <f t="shared" si="6"/>
        <v>0</v>
      </c>
      <c r="J16" s="5">
        <f t="shared" si="6"/>
        <v>0</v>
      </c>
      <c r="K16" s="5">
        <f t="shared" si="2"/>
        <v>700.7</v>
      </c>
    </row>
    <row r="17" spans="1:17" ht="53.25" customHeight="1" x14ac:dyDescent="0.25">
      <c r="A17" s="10" t="s">
        <v>10</v>
      </c>
      <c r="B17" s="22" t="s">
        <v>26</v>
      </c>
      <c r="C17" s="4" t="s">
        <v>21</v>
      </c>
      <c r="D17" s="5">
        <v>0</v>
      </c>
      <c r="E17" s="5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5">
        <f t="shared" si="2"/>
        <v>0</v>
      </c>
    </row>
    <row r="18" spans="1:17" ht="70.5" customHeight="1" x14ac:dyDescent="0.25">
      <c r="A18" s="10" t="s">
        <v>16</v>
      </c>
      <c r="B18" s="22" t="s">
        <v>27</v>
      </c>
      <c r="C18" s="4" t="s">
        <v>21</v>
      </c>
      <c r="D18" s="5">
        <v>0</v>
      </c>
      <c r="E18" s="5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5">
        <f t="shared" si="2"/>
        <v>0</v>
      </c>
      <c r="M18" s="11"/>
      <c r="N18" s="11"/>
      <c r="O18" s="11"/>
      <c r="P18" s="12"/>
      <c r="Q18" s="13"/>
    </row>
    <row r="19" spans="1:17" ht="49.5" customHeight="1" x14ac:dyDescent="0.25">
      <c r="A19" s="10" t="s">
        <v>15</v>
      </c>
      <c r="B19" s="22" t="s">
        <v>25</v>
      </c>
      <c r="C19" s="4" t="s">
        <v>21</v>
      </c>
      <c r="D19" s="5">
        <v>0</v>
      </c>
      <c r="E19" s="5">
        <v>0</v>
      </c>
      <c r="F19" s="5">
        <v>0</v>
      </c>
      <c r="G19" s="5">
        <v>0</v>
      </c>
      <c r="H19" s="5">
        <v>700.7</v>
      </c>
      <c r="I19" s="5">
        <v>0</v>
      </c>
      <c r="J19" s="5">
        <v>0</v>
      </c>
      <c r="K19" s="5">
        <f t="shared" si="2"/>
        <v>700.7</v>
      </c>
    </row>
    <row r="20" spans="1:17" ht="21" customHeight="1" x14ac:dyDescent="0.25">
      <c r="A20" s="38" t="s">
        <v>11</v>
      </c>
      <c r="B20" s="34" t="s">
        <v>28</v>
      </c>
      <c r="C20" s="4" t="s">
        <v>4</v>
      </c>
      <c r="D20" s="5">
        <f t="shared" ref="D20:J20" si="7">D21</f>
        <v>0</v>
      </c>
      <c r="E20" s="5">
        <f t="shared" si="7"/>
        <v>0</v>
      </c>
      <c r="F20" s="5">
        <f t="shared" si="7"/>
        <v>540</v>
      </c>
      <c r="G20" s="5">
        <f t="shared" si="7"/>
        <v>2867.9</v>
      </c>
      <c r="H20" s="5">
        <f t="shared" si="7"/>
        <v>4687.1229999999996</v>
      </c>
      <c r="I20" s="5">
        <f t="shared" si="7"/>
        <v>1053.5</v>
      </c>
      <c r="J20" s="5">
        <f t="shared" si="7"/>
        <v>1053.5</v>
      </c>
      <c r="K20" s="5">
        <f t="shared" si="2"/>
        <v>10202.022999999999</v>
      </c>
    </row>
    <row r="21" spans="1:17" ht="47.25" customHeight="1" x14ac:dyDescent="0.25">
      <c r="A21" s="38"/>
      <c r="B21" s="40"/>
      <c r="C21" s="4" t="s">
        <v>6</v>
      </c>
      <c r="D21" s="5">
        <v>0</v>
      </c>
      <c r="E21" s="5">
        <v>0</v>
      </c>
      <c r="F21" s="5">
        <f>F23</f>
        <v>540</v>
      </c>
      <c r="G21" s="5">
        <f>G22+G23</f>
        <v>2867.9</v>
      </c>
      <c r="H21" s="5">
        <f>H22+H25+H23</f>
        <v>4687.1229999999996</v>
      </c>
      <c r="I21" s="5">
        <f t="shared" ref="I21:J21" si="8">I22+I25</f>
        <v>1053.5</v>
      </c>
      <c r="J21" s="5">
        <f t="shared" si="8"/>
        <v>1053.5</v>
      </c>
      <c r="K21" s="5">
        <f t="shared" si="2"/>
        <v>10202.022999999999</v>
      </c>
    </row>
    <row r="22" spans="1:17" ht="46.5" customHeight="1" x14ac:dyDescent="0.25">
      <c r="A22" s="10" t="s">
        <v>12</v>
      </c>
      <c r="B22" s="23" t="s">
        <v>25</v>
      </c>
      <c r="C22" s="4" t="s">
        <v>6</v>
      </c>
      <c r="D22" s="14">
        <v>0</v>
      </c>
      <c r="E22" s="14">
        <v>0</v>
      </c>
      <c r="F22" s="14">
        <v>0</v>
      </c>
      <c r="G22" s="14">
        <v>1990.4</v>
      </c>
      <c r="H22" s="14">
        <v>1500</v>
      </c>
      <c r="I22" s="14"/>
      <c r="J22" s="14"/>
      <c r="K22" s="5">
        <f t="shared" si="2"/>
        <v>3490.4</v>
      </c>
      <c r="L22" s="6"/>
    </row>
    <row r="23" spans="1:17" ht="66.75" customHeight="1" x14ac:dyDescent="0.25">
      <c r="A23" s="20" t="s">
        <v>13</v>
      </c>
      <c r="B23" s="23" t="s">
        <v>30</v>
      </c>
      <c r="C23" s="21" t="s">
        <v>6</v>
      </c>
      <c r="D23" s="5">
        <v>0</v>
      </c>
      <c r="E23" s="5">
        <v>0</v>
      </c>
      <c r="F23" s="7">
        <v>540</v>
      </c>
      <c r="G23" s="7">
        <v>877.5</v>
      </c>
      <c r="H23" s="7">
        <v>700.72299999999996</v>
      </c>
      <c r="I23" s="7">
        <v>0</v>
      </c>
      <c r="J23" s="7">
        <v>0</v>
      </c>
      <c r="K23" s="5">
        <f t="shared" si="2"/>
        <v>2118.223</v>
      </c>
    </row>
    <row r="24" spans="1:17" ht="72" customHeight="1" x14ac:dyDescent="0.25">
      <c r="A24" s="10" t="s">
        <v>29</v>
      </c>
      <c r="B24" s="22" t="s">
        <v>31</v>
      </c>
      <c r="C24" s="4" t="s">
        <v>21</v>
      </c>
      <c r="D24" s="5">
        <v>0</v>
      </c>
      <c r="E24" s="5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5">
        <f t="shared" si="2"/>
        <v>0</v>
      </c>
      <c r="M24" s="11"/>
      <c r="N24" s="11"/>
      <c r="O24" s="11"/>
      <c r="P24" s="12"/>
      <c r="Q24" s="13"/>
    </row>
    <row r="25" spans="1:17" ht="45" x14ac:dyDescent="0.25">
      <c r="A25" s="10" t="s">
        <v>32</v>
      </c>
      <c r="B25" s="22" t="s">
        <v>36</v>
      </c>
      <c r="C25" s="4" t="s">
        <v>21</v>
      </c>
      <c r="D25" s="5">
        <v>0</v>
      </c>
      <c r="E25" s="5">
        <v>0</v>
      </c>
      <c r="F25" s="7">
        <v>0</v>
      </c>
      <c r="G25" s="7">
        <v>0</v>
      </c>
      <c r="H25" s="7">
        <v>2486.4</v>
      </c>
      <c r="I25" s="7">
        <v>1053.5</v>
      </c>
      <c r="J25" s="7">
        <v>1053.5</v>
      </c>
      <c r="K25" s="5">
        <f t="shared" si="2"/>
        <v>4593.3999999999996</v>
      </c>
    </row>
    <row r="26" spans="1:17" ht="45" x14ac:dyDescent="0.25">
      <c r="A26" s="10" t="s">
        <v>37</v>
      </c>
      <c r="B26" s="26" t="s">
        <v>38</v>
      </c>
      <c r="C26" s="4" t="s">
        <v>21</v>
      </c>
      <c r="D26" s="5">
        <v>0</v>
      </c>
      <c r="E26" s="5">
        <v>0</v>
      </c>
      <c r="F26" s="7">
        <v>0</v>
      </c>
      <c r="G26" s="7">
        <v>0</v>
      </c>
      <c r="H26" s="7">
        <v>1131.5</v>
      </c>
      <c r="I26" s="7">
        <v>0</v>
      </c>
      <c r="J26" s="7">
        <v>0</v>
      </c>
      <c r="K26" s="5">
        <f t="shared" si="2"/>
        <v>1131.5</v>
      </c>
    </row>
    <row r="27" spans="1:17" ht="75" x14ac:dyDescent="0.25">
      <c r="A27" s="10" t="s">
        <v>39</v>
      </c>
      <c r="B27" s="26" t="s">
        <v>59</v>
      </c>
      <c r="C27" s="26" t="s">
        <v>59</v>
      </c>
      <c r="D27" s="5">
        <v>0</v>
      </c>
      <c r="E27" s="5">
        <v>0</v>
      </c>
      <c r="F27" s="7">
        <v>0</v>
      </c>
      <c r="G27" s="7">
        <v>0</v>
      </c>
      <c r="H27" s="7">
        <v>564.35</v>
      </c>
      <c r="I27" s="7">
        <v>0</v>
      </c>
      <c r="J27" s="7">
        <v>0</v>
      </c>
      <c r="K27" s="5">
        <f t="shared" si="2"/>
        <v>564.35</v>
      </c>
    </row>
    <row r="28" spans="1:17" ht="60" x14ac:dyDescent="0.25">
      <c r="A28" s="10" t="s">
        <v>41</v>
      </c>
      <c r="B28" s="26" t="s">
        <v>40</v>
      </c>
      <c r="C28" s="4" t="s">
        <v>21</v>
      </c>
      <c r="D28" s="5">
        <v>0</v>
      </c>
      <c r="E28" s="5">
        <v>0</v>
      </c>
      <c r="F28" s="7">
        <v>0</v>
      </c>
      <c r="G28" s="7">
        <v>0</v>
      </c>
      <c r="H28" s="7">
        <v>55.59</v>
      </c>
      <c r="I28" s="7">
        <v>0</v>
      </c>
      <c r="J28" s="7">
        <v>0</v>
      </c>
      <c r="K28" s="5">
        <f t="shared" si="2"/>
        <v>55.59</v>
      </c>
    </row>
    <row r="29" spans="1:17" ht="60" x14ac:dyDescent="0.25">
      <c r="A29" s="10" t="s">
        <v>43</v>
      </c>
      <c r="B29" s="26" t="s">
        <v>42</v>
      </c>
      <c r="C29" s="4" t="s">
        <v>21</v>
      </c>
      <c r="D29" s="5">
        <v>0</v>
      </c>
      <c r="E29" s="5">
        <v>0</v>
      </c>
      <c r="F29" s="7">
        <v>0</v>
      </c>
      <c r="G29" s="7">
        <v>0</v>
      </c>
      <c r="H29" s="7">
        <v>50.77</v>
      </c>
      <c r="I29" s="7">
        <v>0</v>
      </c>
      <c r="J29" s="7">
        <v>0</v>
      </c>
      <c r="K29" s="5">
        <f t="shared" si="2"/>
        <v>50.77</v>
      </c>
    </row>
    <row r="30" spans="1:17" ht="60" x14ac:dyDescent="0.25">
      <c r="A30" s="10" t="s">
        <v>45</v>
      </c>
      <c r="B30" s="26" t="s">
        <v>44</v>
      </c>
      <c r="C30" s="4" t="s">
        <v>21</v>
      </c>
      <c r="D30" s="5">
        <v>0</v>
      </c>
      <c r="E30" s="5">
        <v>0</v>
      </c>
      <c r="F30" s="7">
        <v>0</v>
      </c>
      <c r="G30" s="7">
        <v>0</v>
      </c>
      <c r="H30" s="7">
        <v>80.989999999999995</v>
      </c>
      <c r="I30" s="7">
        <v>0</v>
      </c>
      <c r="J30" s="7">
        <v>0</v>
      </c>
      <c r="K30" s="5">
        <f t="shared" si="2"/>
        <v>80.989999999999995</v>
      </c>
    </row>
    <row r="31" spans="1:17" ht="60" x14ac:dyDescent="0.25">
      <c r="A31" s="10" t="s">
        <v>47</v>
      </c>
      <c r="B31" s="26" t="s">
        <v>46</v>
      </c>
      <c r="C31" s="4" t="s">
        <v>21</v>
      </c>
      <c r="D31" s="5">
        <v>0</v>
      </c>
      <c r="E31" s="5">
        <v>0</v>
      </c>
      <c r="F31" s="7">
        <v>0</v>
      </c>
      <c r="G31" s="7">
        <v>0</v>
      </c>
      <c r="H31" s="7">
        <v>55.32</v>
      </c>
      <c r="I31" s="7">
        <v>0</v>
      </c>
      <c r="J31" s="7">
        <v>0</v>
      </c>
      <c r="K31" s="5">
        <f t="shared" si="2"/>
        <v>55.32</v>
      </c>
    </row>
    <row r="32" spans="1:17" ht="60" x14ac:dyDescent="0.25">
      <c r="A32" s="10" t="s">
        <v>49</v>
      </c>
      <c r="B32" s="26" t="s">
        <v>48</v>
      </c>
      <c r="C32" s="4" t="s">
        <v>21</v>
      </c>
      <c r="D32" s="5">
        <v>0</v>
      </c>
      <c r="E32" s="5">
        <v>0</v>
      </c>
      <c r="F32" s="7">
        <v>0</v>
      </c>
      <c r="G32" s="7">
        <v>0</v>
      </c>
      <c r="H32" s="7">
        <v>60.65</v>
      </c>
      <c r="I32" s="7">
        <v>0</v>
      </c>
      <c r="J32" s="7">
        <v>0</v>
      </c>
      <c r="K32" s="5">
        <f t="shared" si="2"/>
        <v>60.65</v>
      </c>
    </row>
    <row r="33" spans="1:11" ht="60" x14ac:dyDescent="0.25">
      <c r="A33" s="10" t="s">
        <v>51</v>
      </c>
      <c r="B33" s="26" t="s">
        <v>50</v>
      </c>
      <c r="C33" s="4" t="s">
        <v>21</v>
      </c>
      <c r="D33" s="5">
        <v>0</v>
      </c>
      <c r="E33" s="5">
        <v>0</v>
      </c>
      <c r="F33" s="7">
        <v>0</v>
      </c>
      <c r="G33" s="7">
        <v>0</v>
      </c>
      <c r="H33" s="7">
        <v>51.47</v>
      </c>
      <c r="I33" s="7">
        <v>0</v>
      </c>
      <c r="J33" s="7">
        <v>0</v>
      </c>
      <c r="K33" s="5">
        <f t="shared" si="2"/>
        <v>51.47</v>
      </c>
    </row>
    <row r="34" spans="1:11" s="33" customFormat="1" ht="60" x14ac:dyDescent="0.25">
      <c r="A34" s="29" t="s">
        <v>53</v>
      </c>
      <c r="B34" s="23" t="s">
        <v>52</v>
      </c>
      <c r="C34" s="30" t="s">
        <v>21</v>
      </c>
      <c r="D34" s="31">
        <v>0</v>
      </c>
      <c r="E34" s="31">
        <v>0</v>
      </c>
      <c r="F34" s="32">
        <v>0</v>
      </c>
      <c r="G34" s="32">
        <v>0</v>
      </c>
      <c r="H34" s="32">
        <v>61.78</v>
      </c>
      <c r="I34" s="32">
        <v>0</v>
      </c>
      <c r="J34" s="32">
        <v>0</v>
      </c>
      <c r="K34" s="31">
        <f t="shared" si="2"/>
        <v>61.78</v>
      </c>
    </row>
    <row r="35" spans="1:11" ht="60" x14ac:dyDescent="0.25">
      <c r="A35" s="10" t="s">
        <v>56</v>
      </c>
      <c r="B35" s="26" t="s">
        <v>54</v>
      </c>
      <c r="C35" s="4" t="s">
        <v>21</v>
      </c>
      <c r="D35" s="5">
        <v>0</v>
      </c>
      <c r="E35" s="5">
        <v>0</v>
      </c>
      <c r="F35" s="7">
        <v>0</v>
      </c>
      <c r="G35" s="7">
        <v>0</v>
      </c>
      <c r="H35" s="7">
        <v>66.41</v>
      </c>
      <c r="I35" s="7">
        <v>0</v>
      </c>
      <c r="J35" s="7">
        <v>0</v>
      </c>
      <c r="K35" s="5">
        <f t="shared" si="2"/>
        <v>66.41</v>
      </c>
    </row>
    <row r="36" spans="1:11" ht="60" x14ac:dyDescent="0.25">
      <c r="A36" s="10" t="s">
        <v>58</v>
      </c>
      <c r="B36" s="26" t="s">
        <v>55</v>
      </c>
      <c r="C36" s="4" t="s">
        <v>21</v>
      </c>
      <c r="D36" s="5">
        <v>0</v>
      </c>
      <c r="E36" s="5">
        <v>0</v>
      </c>
      <c r="F36" s="7">
        <v>0</v>
      </c>
      <c r="G36" s="7">
        <v>0</v>
      </c>
      <c r="H36" s="7">
        <v>2.0499999999999998</v>
      </c>
      <c r="I36" s="7">
        <v>0</v>
      </c>
      <c r="J36" s="7">
        <v>0</v>
      </c>
      <c r="K36" s="5">
        <f t="shared" si="2"/>
        <v>2.0499999999999998</v>
      </c>
    </row>
    <row r="37" spans="1:11" ht="60" x14ac:dyDescent="0.25">
      <c r="A37" s="10" t="s">
        <v>60</v>
      </c>
      <c r="B37" s="26" t="s">
        <v>57</v>
      </c>
      <c r="C37" s="4" t="s">
        <v>21</v>
      </c>
      <c r="D37" s="5">
        <v>0</v>
      </c>
      <c r="E37" s="5">
        <v>0</v>
      </c>
      <c r="F37" s="7">
        <v>0</v>
      </c>
      <c r="G37" s="7">
        <v>0</v>
      </c>
      <c r="H37" s="7">
        <v>53.47</v>
      </c>
      <c r="I37" s="7">
        <v>0</v>
      </c>
      <c r="J37" s="7">
        <v>0</v>
      </c>
      <c r="K37" s="5">
        <f t="shared" si="2"/>
        <v>53.47</v>
      </c>
    </row>
    <row r="38" spans="1:11" ht="60" x14ac:dyDescent="0.25">
      <c r="A38" s="28" t="s">
        <v>63</v>
      </c>
      <c r="B38" s="27" t="s">
        <v>61</v>
      </c>
      <c r="C38" s="4" t="s">
        <v>21</v>
      </c>
      <c r="D38" s="5">
        <v>0</v>
      </c>
      <c r="E38" s="5">
        <v>0</v>
      </c>
      <c r="F38" s="7">
        <v>0</v>
      </c>
      <c r="G38" s="7">
        <v>0</v>
      </c>
      <c r="H38" s="7">
        <v>50</v>
      </c>
      <c r="I38" s="7">
        <v>0</v>
      </c>
      <c r="J38" s="7">
        <v>0</v>
      </c>
      <c r="K38" s="5">
        <f t="shared" si="2"/>
        <v>50</v>
      </c>
    </row>
    <row r="39" spans="1:11" ht="60" x14ac:dyDescent="0.25">
      <c r="A39" s="10" t="s">
        <v>62</v>
      </c>
      <c r="B39" s="27" t="s">
        <v>64</v>
      </c>
      <c r="C39" s="4" t="s">
        <v>21</v>
      </c>
      <c r="D39" s="5">
        <v>0</v>
      </c>
      <c r="E39" s="5">
        <v>0</v>
      </c>
      <c r="F39" s="7">
        <v>0</v>
      </c>
      <c r="G39" s="7">
        <v>0</v>
      </c>
      <c r="H39" s="7">
        <v>50</v>
      </c>
      <c r="I39" s="7">
        <v>0</v>
      </c>
      <c r="J39" s="7">
        <v>0</v>
      </c>
      <c r="K39" s="5">
        <f t="shared" si="2"/>
        <v>50</v>
      </c>
    </row>
    <row r="40" spans="1:11" ht="60" x14ac:dyDescent="0.25">
      <c r="A40" s="10" t="s">
        <v>65</v>
      </c>
      <c r="B40" s="27" t="s">
        <v>66</v>
      </c>
      <c r="C40" s="4" t="s">
        <v>21</v>
      </c>
      <c r="D40" s="5">
        <v>0</v>
      </c>
      <c r="E40" s="5">
        <v>0</v>
      </c>
      <c r="F40" s="7">
        <v>0</v>
      </c>
      <c r="G40" s="7">
        <v>0</v>
      </c>
      <c r="H40" s="7">
        <v>50</v>
      </c>
      <c r="I40" s="7">
        <v>0</v>
      </c>
      <c r="J40" s="7">
        <v>0</v>
      </c>
      <c r="K40" s="5">
        <f t="shared" si="2"/>
        <v>50</v>
      </c>
    </row>
    <row r="41" spans="1:11" ht="60" x14ac:dyDescent="0.25">
      <c r="A41" s="10" t="s">
        <v>67</v>
      </c>
      <c r="B41" s="27" t="s">
        <v>68</v>
      </c>
      <c r="C41" s="4" t="s">
        <v>21</v>
      </c>
      <c r="D41" s="5">
        <v>0</v>
      </c>
      <c r="E41" s="5">
        <v>0</v>
      </c>
      <c r="F41" s="7">
        <v>0</v>
      </c>
      <c r="G41" s="7">
        <v>0</v>
      </c>
      <c r="H41" s="7">
        <v>50</v>
      </c>
      <c r="I41" s="7">
        <v>0</v>
      </c>
      <c r="J41" s="7">
        <v>0</v>
      </c>
      <c r="K41" s="5">
        <f t="shared" si="2"/>
        <v>50</v>
      </c>
    </row>
    <row r="42" spans="1:11" ht="60" x14ac:dyDescent="0.25">
      <c r="A42" s="10" t="s">
        <v>69</v>
      </c>
      <c r="B42" s="27" t="s">
        <v>70</v>
      </c>
      <c r="C42" s="4" t="s">
        <v>21</v>
      </c>
      <c r="D42" s="5">
        <v>0</v>
      </c>
      <c r="E42" s="5">
        <v>0</v>
      </c>
      <c r="F42" s="7">
        <v>0</v>
      </c>
      <c r="G42" s="7">
        <v>0</v>
      </c>
      <c r="H42" s="7">
        <v>50</v>
      </c>
      <c r="I42" s="7">
        <v>0</v>
      </c>
      <c r="J42" s="7">
        <v>0</v>
      </c>
      <c r="K42" s="5">
        <f t="shared" si="2"/>
        <v>50</v>
      </c>
    </row>
    <row r="43" spans="1:11" ht="60" x14ac:dyDescent="0.25">
      <c r="A43" s="10" t="s">
        <v>71</v>
      </c>
      <c r="B43" s="27" t="s">
        <v>72</v>
      </c>
      <c r="C43" s="4" t="s">
        <v>21</v>
      </c>
      <c r="D43" s="5">
        <v>0</v>
      </c>
      <c r="E43" s="5">
        <v>0</v>
      </c>
      <c r="F43" s="7">
        <v>0</v>
      </c>
      <c r="G43" s="7">
        <v>0</v>
      </c>
      <c r="H43" s="7">
        <v>2.0499999999999998</v>
      </c>
      <c r="I43" s="7">
        <v>0</v>
      </c>
      <c r="J43" s="7">
        <v>0</v>
      </c>
      <c r="K43" s="5">
        <f t="shared" si="2"/>
        <v>2.0499999999999998</v>
      </c>
    </row>
    <row r="44" spans="1:11" ht="15.75" x14ac:dyDescent="0.25">
      <c r="A44" s="15"/>
      <c r="H44" s="6"/>
    </row>
    <row r="45" spans="1:11" ht="15.75" x14ac:dyDescent="0.25">
      <c r="A45" s="15"/>
    </row>
    <row r="46" spans="1:11" ht="15.75" x14ac:dyDescent="0.25">
      <c r="A46" s="15"/>
    </row>
    <row r="47" spans="1:11" ht="15.75" x14ac:dyDescent="0.25">
      <c r="A47" s="15"/>
    </row>
    <row r="48" spans="1:11" ht="15.75" x14ac:dyDescent="0.25">
      <c r="A48" s="15"/>
    </row>
    <row r="49" spans="1:1" ht="15.75" x14ac:dyDescent="0.25">
      <c r="A49" s="15"/>
    </row>
  </sheetData>
  <mergeCells count="15">
    <mergeCell ref="C3:C5"/>
    <mergeCell ref="D3:K3"/>
    <mergeCell ref="D4:K4"/>
    <mergeCell ref="A2:K2"/>
    <mergeCell ref="A1:K1"/>
    <mergeCell ref="B7:B8"/>
    <mergeCell ref="A7:A8"/>
    <mergeCell ref="A20:A21"/>
    <mergeCell ref="A3:A5"/>
    <mergeCell ref="B3:B5"/>
    <mergeCell ref="B15:B16"/>
    <mergeCell ref="B20:B21"/>
    <mergeCell ref="A15:A16"/>
    <mergeCell ref="B9:B10"/>
    <mergeCell ref="A9:A10"/>
  </mergeCells>
  <pageMargins left="0.39370078740157483" right="1.1811023622047245" top="0.19685039370078741" bottom="0.15748031496062992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2022-11-02T13:08:03Z</dcterms:modified>
</cp:coreProperties>
</file>