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МП" sheetId="1" r:id="rId1"/>
  </sheets>
  <definedNames>
    <definedName name="_xlnm.Print_Titles" localSheetId="0">МП!$3:$5</definedName>
    <definedName name="_xlnm.Print_Area" localSheetId="0">МП!$A$1:$O$25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H7" i="1"/>
  <c r="I7" i="1"/>
  <c r="J7" i="1"/>
  <c r="K7" i="1"/>
  <c r="L7" i="1"/>
  <c r="M7" i="1"/>
  <c r="G13" i="1"/>
  <c r="H13" i="1"/>
  <c r="I13" i="1"/>
  <c r="J13" i="1"/>
  <c r="K13" i="1"/>
  <c r="L13" i="1"/>
  <c r="M13" i="1"/>
  <c r="L18" i="1"/>
  <c r="K18" i="1"/>
  <c r="J18" i="1"/>
  <c r="I18" i="1"/>
  <c r="H18" i="1"/>
  <c r="G18" i="1"/>
  <c r="M18" i="1"/>
  <c r="F21" i="1"/>
  <c r="F20" i="1"/>
  <c r="F19" i="1"/>
  <c r="F16" i="1"/>
  <c r="F13" i="1" s="1"/>
  <c r="F15" i="1"/>
  <c r="F14" i="1"/>
  <c r="F9" i="1"/>
  <c r="F10" i="1"/>
  <c r="F11" i="1"/>
  <c r="F7" i="1" l="1"/>
  <c r="F18" i="1"/>
  <c r="H24" i="1"/>
  <c r="H25" i="1"/>
  <c r="G25" i="1"/>
  <c r="I25" i="1" l="1"/>
  <c r="J25" i="1"/>
  <c r="K25" i="1"/>
  <c r="L25" i="1"/>
  <c r="M25" i="1"/>
  <c r="I24" i="1"/>
  <c r="J24" i="1"/>
  <c r="K24" i="1"/>
  <c r="L24" i="1"/>
  <c r="M24" i="1"/>
  <c r="G24" i="1"/>
  <c r="H23" i="1"/>
  <c r="H22" i="1" s="1"/>
  <c r="I23" i="1"/>
  <c r="J23" i="1"/>
  <c r="K23" i="1"/>
  <c r="L23" i="1"/>
  <c r="L22" i="1" s="1"/>
  <c r="M23" i="1"/>
  <c r="M22" i="1" s="1"/>
  <c r="G23" i="1"/>
  <c r="I22" i="1" l="1"/>
  <c r="F24" i="1"/>
  <c r="G22" i="1"/>
  <c r="F23" i="1"/>
  <c r="J22" i="1"/>
  <c r="K22" i="1"/>
  <c r="F25" i="1"/>
  <c r="I8" i="1"/>
  <c r="H8" i="1"/>
  <c r="F8" i="1" l="1"/>
  <c r="F22" i="1"/>
</calcChain>
</file>

<file path=xl/sharedStrings.xml><?xml version="1.0" encoding="utf-8"?>
<sst xmlns="http://schemas.openxmlformats.org/spreadsheetml/2006/main" count="44" uniqueCount="29">
  <si>
    <t>№ п/п</t>
  </si>
  <si>
    <t>Муниципальное учреждение «Управление жилищно-коммунального хозяйства Администрации города Великие Луки</t>
  </si>
  <si>
    <t xml:space="preserve">РЕСУРСНОЕ ОБЕСПЕЧЕНИЕ РЕАЛИЗАЦИИ МУНИЦИПАЛЬНОЙ ПРОГРАММЫ ЗА СЧЕТ СРЕДСТВ БЮДЖЕТА МУНИЦИПАЛЬНОГО ОБРАЗОВАНИЯ </t>
  </si>
  <si>
    <t>Наименование программы, подпрограммы, ведомственной целевой программы,отдельных мероприятий</t>
  </si>
  <si>
    <t>Ответственный исполнитель (соисполнитель или участник подрограммы)</t>
  </si>
  <si>
    <t xml:space="preserve">Срок реализации </t>
  </si>
  <si>
    <t>объем финансирования по годам (тыс. руб.)</t>
  </si>
  <si>
    <t xml:space="preserve">всего </t>
  </si>
  <si>
    <t>1</t>
  </si>
  <si>
    <t>Муниципальное учреждение «Управление жилищно-коммунального хозяйства Администрации города Великие Луки»</t>
  </si>
  <si>
    <t>01.01.2018-31.12.2019</t>
  </si>
  <si>
    <t>ожидаемый результат (краткое описание)</t>
  </si>
  <si>
    <t>последствия нереализации подпрограмм</t>
  </si>
  <si>
    <t>повышение качеста уровня благоустройства дворовой территории многоквартирных домов согласно адресному перечню</t>
  </si>
  <si>
    <t>уровень благоустройства дворовых территорий не изменится</t>
  </si>
  <si>
    <t>местный бюджет</t>
  </si>
  <si>
    <t>областной бюджет</t>
  </si>
  <si>
    <t>федеральный бюджет</t>
  </si>
  <si>
    <t>2</t>
  </si>
  <si>
    <t>01.01.2020-31.12.2024</t>
  </si>
  <si>
    <t>повышение качеста уровня благоустройства общественных территорий многоквартирных домов согласно адресному перечню</t>
  </si>
  <si>
    <t>уровень благоустройства общественных территорий не изменится</t>
  </si>
  <si>
    <t>3</t>
  </si>
  <si>
    <t>повышение качеста уровня благоустройства дворовых и общественных территорий многоквартирных домов согласно адресному перечню</t>
  </si>
  <si>
    <t>уровень благоустройства дворовых и  общественных территорий не изменится</t>
  </si>
  <si>
    <t>Подпрограмма № 1 «Блогоустройство дворовых территорий многоквартирных домов города Великие Луки»</t>
  </si>
  <si>
    <t>Подпрограмма № 2 «Блогоустройство общественных территорий многоквартирных домов города Великие Луки»</t>
  </si>
  <si>
    <t>Подпрограмма № 3 «Благоустройство дворовых и общественных территорий»</t>
  </si>
  <si>
    <t>Приложение № 3 к постановлению Администрации города Великие Луки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</si>
</sst>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6" fillId="0" borderId="0" xfId="0" applyNumberFormat="1" applyFont="1" applyFill="1" applyBorder="1" applyAlignment="1">
      <alignment horizontal="right" vertical="top"/>
    </xf>
    <xf numFmtId="164" fontId="6" fillId="0" borderId="0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justify" vertical="top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164" fontId="0" fillId="0" borderId="0" xfId="0" applyNumberFormat="1" applyAlignment="1">
      <alignment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view="pageBreakPreview" topLeftCell="A13" zoomScale="80" zoomScaleNormal="100" zoomScaleSheetLayoutView="80" workbookViewId="0">
      <selection activeCell="F22" sqref="F22"/>
    </sheetView>
  </sheetViews>
  <sheetFormatPr defaultRowHeight="15" x14ac:dyDescent="0.25"/>
  <cols>
    <col min="1" max="1" width="7.85546875" style="1" customWidth="1"/>
    <col min="2" max="2" width="30.85546875" style="15" customWidth="1"/>
    <col min="3" max="3" width="24.42578125" style="1" customWidth="1"/>
    <col min="4" max="4" width="13.42578125" style="26" customWidth="1"/>
    <col min="5" max="6" width="13.5703125" style="1" customWidth="1"/>
    <col min="7" max="7" width="10.5703125" style="1" customWidth="1"/>
    <col min="8" max="8" width="11" style="1" customWidth="1"/>
    <col min="9" max="9" width="10" style="1" customWidth="1"/>
    <col min="10" max="10" width="10.42578125" style="1" customWidth="1"/>
    <col min="11" max="11" width="10.5703125" style="1" customWidth="1"/>
    <col min="12" max="12" width="10" style="1" customWidth="1"/>
    <col min="13" max="13" width="10.42578125" style="1" customWidth="1"/>
    <col min="14" max="15" width="18" style="26" customWidth="1"/>
    <col min="16" max="16" width="14" style="1" customWidth="1"/>
    <col min="17" max="16384" width="9.140625" style="1"/>
  </cols>
  <sheetData>
    <row r="1" spans="1:22" ht="42" customHeight="1" x14ac:dyDescent="0.25">
      <c r="A1" s="35" t="s">
        <v>28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8"/>
    </row>
    <row r="2" spans="1:22" ht="32.25" customHeight="1" x14ac:dyDescent="0.25">
      <c r="A2" s="34" t="s">
        <v>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17"/>
    </row>
    <row r="3" spans="1:22" ht="21" customHeight="1" x14ac:dyDescent="0.25">
      <c r="A3" s="36" t="s">
        <v>0</v>
      </c>
      <c r="B3" s="38" t="s">
        <v>3</v>
      </c>
      <c r="C3" s="36" t="s">
        <v>4</v>
      </c>
      <c r="D3" s="36" t="s">
        <v>5</v>
      </c>
      <c r="E3" s="36" t="s">
        <v>6</v>
      </c>
      <c r="F3" s="36"/>
      <c r="G3" s="37"/>
      <c r="H3" s="37"/>
      <c r="I3" s="37"/>
      <c r="J3" s="37"/>
      <c r="K3" s="37"/>
      <c r="L3" s="37"/>
      <c r="M3" s="37"/>
      <c r="N3" s="41" t="s">
        <v>11</v>
      </c>
      <c r="O3" s="41" t="s">
        <v>12</v>
      </c>
      <c r="P3" s="19"/>
    </row>
    <row r="4" spans="1:22" ht="52.5" customHeight="1" x14ac:dyDescent="0.25">
      <c r="A4" s="36"/>
      <c r="B4" s="38"/>
      <c r="C4" s="36"/>
      <c r="D4" s="37"/>
      <c r="E4" s="37" t="s">
        <v>7</v>
      </c>
      <c r="F4" s="37"/>
      <c r="G4" s="22">
        <v>2018</v>
      </c>
      <c r="H4" s="22">
        <v>2019</v>
      </c>
      <c r="I4" s="16">
        <v>2020</v>
      </c>
      <c r="J4" s="16">
        <v>2021</v>
      </c>
      <c r="K4" s="16">
        <v>2022</v>
      </c>
      <c r="L4" s="16">
        <v>2023</v>
      </c>
      <c r="M4" s="16">
        <v>2024</v>
      </c>
      <c r="N4" s="41"/>
      <c r="O4" s="41"/>
      <c r="P4" s="19"/>
    </row>
    <row r="5" spans="1:22" x14ac:dyDescent="0.25">
      <c r="A5" s="2">
        <v>1</v>
      </c>
      <c r="B5" s="3">
        <v>2</v>
      </c>
      <c r="C5" s="3">
        <v>3</v>
      </c>
      <c r="D5" s="28">
        <v>4</v>
      </c>
      <c r="E5" s="3">
        <v>5</v>
      </c>
      <c r="F5" s="3">
        <v>6</v>
      </c>
      <c r="G5" s="3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2">
        <v>13</v>
      </c>
      <c r="N5" s="22">
        <v>14</v>
      </c>
      <c r="O5" s="22">
        <v>15</v>
      </c>
      <c r="P5" s="20"/>
    </row>
    <row r="6" spans="1:22" x14ac:dyDescent="0.25">
      <c r="A6" s="39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21"/>
    </row>
    <row r="7" spans="1:22" ht="36" customHeight="1" x14ac:dyDescent="0.25">
      <c r="A7" s="45" t="s">
        <v>8</v>
      </c>
      <c r="B7" s="36" t="s">
        <v>25</v>
      </c>
      <c r="C7" s="36" t="s">
        <v>9</v>
      </c>
      <c r="D7" s="36" t="s">
        <v>10</v>
      </c>
      <c r="E7" s="4" t="s">
        <v>7</v>
      </c>
      <c r="F7" s="27">
        <f>F9+F10+F11</f>
        <v>30852.1</v>
      </c>
      <c r="G7" s="27">
        <f t="shared" ref="G7:M7" si="0">G9+G10+G11</f>
        <v>16027.5</v>
      </c>
      <c r="H7" s="27">
        <f t="shared" si="0"/>
        <v>14824.6</v>
      </c>
      <c r="I7" s="27">
        <f t="shared" si="0"/>
        <v>0</v>
      </c>
      <c r="J7" s="27">
        <f t="shared" si="0"/>
        <v>0</v>
      </c>
      <c r="K7" s="27">
        <f t="shared" si="0"/>
        <v>0</v>
      </c>
      <c r="L7" s="27">
        <f t="shared" si="0"/>
        <v>0</v>
      </c>
      <c r="M7" s="27">
        <f t="shared" si="0"/>
        <v>0</v>
      </c>
      <c r="N7" s="42" t="s">
        <v>13</v>
      </c>
      <c r="O7" s="42" t="s">
        <v>14</v>
      </c>
      <c r="P7" s="10"/>
    </row>
    <row r="8" spans="1:22" ht="30" hidden="1" customHeight="1" x14ac:dyDescent="0.25">
      <c r="A8" s="45"/>
      <c r="B8" s="36"/>
      <c r="C8" s="37"/>
      <c r="D8" s="37"/>
      <c r="E8" s="4"/>
      <c r="F8" s="27">
        <f t="shared" ref="F8:F11" si="1">SUM(G8:M8)</f>
        <v>0</v>
      </c>
      <c r="G8" s="7">
        <v>0</v>
      </c>
      <c r="H8" s="7">
        <f>H9</f>
        <v>0</v>
      </c>
      <c r="I8" s="7">
        <f>I9</f>
        <v>0</v>
      </c>
      <c r="J8" s="7"/>
      <c r="K8" s="7"/>
      <c r="L8" s="7"/>
      <c r="M8" s="7"/>
      <c r="N8" s="37"/>
      <c r="O8" s="37"/>
      <c r="P8" s="10"/>
    </row>
    <row r="9" spans="1:22" ht="45" customHeight="1" x14ac:dyDescent="0.25">
      <c r="A9" s="46"/>
      <c r="B9" s="37"/>
      <c r="C9" s="37"/>
      <c r="D9" s="37"/>
      <c r="E9" s="4" t="s">
        <v>15</v>
      </c>
      <c r="F9" s="27">
        <f t="shared" si="1"/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37"/>
      <c r="O9" s="37"/>
      <c r="P9" s="10"/>
    </row>
    <row r="10" spans="1:22" ht="45" customHeight="1" x14ac:dyDescent="0.25">
      <c r="A10" s="46"/>
      <c r="B10" s="37"/>
      <c r="C10" s="37"/>
      <c r="D10" s="37"/>
      <c r="E10" s="4" t="s">
        <v>16</v>
      </c>
      <c r="F10" s="27">
        <f t="shared" si="1"/>
        <v>1270.1000000000001</v>
      </c>
      <c r="G10" s="5">
        <v>1121.9000000000001</v>
      </c>
      <c r="H10" s="5">
        <v>148.19999999999999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37"/>
      <c r="O10" s="37"/>
      <c r="P10" s="10"/>
    </row>
    <row r="11" spans="1:22" ht="45" customHeight="1" x14ac:dyDescent="0.25">
      <c r="A11" s="46"/>
      <c r="B11" s="37"/>
      <c r="C11" s="37"/>
      <c r="D11" s="37"/>
      <c r="E11" s="4" t="s">
        <v>17</v>
      </c>
      <c r="F11" s="27">
        <f t="shared" si="1"/>
        <v>29582</v>
      </c>
      <c r="G11" s="5">
        <v>14905.6</v>
      </c>
      <c r="H11" s="5">
        <v>14676.4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37"/>
      <c r="O11" s="37"/>
      <c r="P11" s="10"/>
    </row>
    <row r="12" spans="1:22" ht="21" customHeight="1" x14ac:dyDescent="0.25">
      <c r="A12" s="4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10"/>
    </row>
    <row r="13" spans="1:22" ht="62.25" customHeight="1" x14ac:dyDescent="0.25">
      <c r="A13" s="45" t="s">
        <v>18</v>
      </c>
      <c r="B13" s="36" t="s">
        <v>26</v>
      </c>
      <c r="C13" s="36" t="s">
        <v>9</v>
      </c>
      <c r="D13" s="36" t="s">
        <v>10</v>
      </c>
      <c r="E13" s="4" t="s">
        <v>7</v>
      </c>
      <c r="F13" s="5">
        <f>F14+F15+F16</f>
        <v>73908.400000000009</v>
      </c>
      <c r="G13" s="5">
        <f t="shared" ref="G13:M13" si="2">G14+G15+G16</f>
        <v>3428</v>
      </c>
      <c r="H13" s="5">
        <f t="shared" si="2"/>
        <v>70480.400000000009</v>
      </c>
      <c r="I13" s="5">
        <f t="shared" si="2"/>
        <v>0</v>
      </c>
      <c r="J13" s="5">
        <f t="shared" si="2"/>
        <v>0</v>
      </c>
      <c r="K13" s="5">
        <f t="shared" si="2"/>
        <v>0</v>
      </c>
      <c r="L13" s="5">
        <f t="shared" si="2"/>
        <v>0</v>
      </c>
      <c r="M13" s="5">
        <f t="shared" si="2"/>
        <v>0</v>
      </c>
      <c r="N13" s="42" t="s">
        <v>20</v>
      </c>
      <c r="O13" s="42" t="s">
        <v>21</v>
      </c>
      <c r="P13" s="10"/>
    </row>
    <row r="14" spans="1:22" ht="45.75" customHeight="1" x14ac:dyDescent="0.25">
      <c r="A14" s="46"/>
      <c r="B14" s="49"/>
      <c r="C14" s="37"/>
      <c r="D14" s="37"/>
      <c r="E14" s="4" t="s">
        <v>15</v>
      </c>
      <c r="F14" s="27">
        <f t="shared" ref="F14:F16" si="3">SUM(G14:M14)</f>
        <v>0</v>
      </c>
      <c r="G14" s="5">
        <v>0</v>
      </c>
      <c r="H14" s="5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37"/>
      <c r="O14" s="37"/>
      <c r="P14" s="10"/>
    </row>
    <row r="15" spans="1:22" ht="48" customHeight="1" x14ac:dyDescent="0.25">
      <c r="A15" s="46"/>
      <c r="B15" s="49"/>
      <c r="C15" s="37"/>
      <c r="D15" s="37"/>
      <c r="E15" s="4" t="s">
        <v>16</v>
      </c>
      <c r="F15" s="27">
        <f t="shared" si="3"/>
        <v>404.8</v>
      </c>
      <c r="G15" s="5">
        <v>240</v>
      </c>
      <c r="H15" s="5">
        <v>164.8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37"/>
      <c r="O15" s="37"/>
      <c r="P15" s="10"/>
      <c r="R15" s="10"/>
      <c r="S15" s="10"/>
      <c r="T15" s="10"/>
      <c r="U15" s="11"/>
      <c r="V15" s="12"/>
    </row>
    <row r="16" spans="1:22" ht="43.5" customHeight="1" x14ac:dyDescent="0.25">
      <c r="A16" s="46"/>
      <c r="B16" s="49"/>
      <c r="C16" s="37"/>
      <c r="D16" s="37"/>
      <c r="E16" s="4" t="s">
        <v>17</v>
      </c>
      <c r="F16" s="27">
        <f t="shared" si="3"/>
        <v>73503.600000000006</v>
      </c>
      <c r="G16" s="5">
        <v>3188</v>
      </c>
      <c r="H16" s="5">
        <v>70315.600000000006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37"/>
      <c r="O16" s="37"/>
      <c r="P16" s="10"/>
    </row>
    <row r="17" spans="1:16" ht="21" customHeight="1" x14ac:dyDescent="0.25">
      <c r="A17" s="47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10"/>
    </row>
    <row r="18" spans="1:16" ht="47.25" customHeight="1" x14ac:dyDescent="0.25">
      <c r="A18" s="45" t="s">
        <v>22</v>
      </c>
      <c r="B18" s="36" t="s">
        <v>27</v>
      </c>
      <c r="C18" s="36" t="s">
        <v>1</v>
      </c>
      <c r="D18" s="36" t="s">
        <v>19</v>
      </c>
      <c r="E18" s="4" t="s">
        <v>7</v>
      </c>
      <c r="F18" s="5">
        <f t="shared" ref="F18:L18" si="4">F19+F20+F21</f>
        <v>199723.3</v>
      </c>
      <c r="G18" s="5">
        <f t="shared" si="4"/>
        <v>0</v>
      </c>
      <c r="H18" s="5">
        <f t="shared" si="4"/>
        <v>0</v>
      </c>
      <c r="I18" s="5">
        <f t="shared" si="4"/>
        <v>72871.8</v>
      </c>
      <c r="J18" s="5">
        <f t="shared" si="4"/>
        <v>42494.6</v>
      </c>
      <c r="K18" s="5">
        <f t="shared" si="4"/>
        <v>31623.1</v>
      </c>
      <c r="L18" s="5">
        <f t="shared" si="4"/>
        <v>25034.6</v>
      </c>
      <c r="M18" s="5">
        <f>M19+M20+M21</f>
        <v>27699.200000000001</v>
      </c>
      <c r="N18" s="42" t="s">
        <v>23</v>
      </c>
      <c r="O18" s="42" t="s">
        <v>24</v>
      </c>
      <c r="P18" s="10"/>
    </row>
    <row r="19" spans="1:16" ht="46.5" customHeight="1" x14ac:dyDescent="0.25">
      <c r="A19" s="46"/>
      <c r="B19" s="49"/>
      <c r="C19" s="37"/>
      <c r="D19" s="37"/>
      <c r="E19" s="4" t="s">
        <v>15</v>
      </c>
      <c r="F19" s="27">
        <f t="shared" ref="F19:F25" si="5">SUM(G19:M19)</f>
        <v>10202</v>
      </c>
      <c r="G19" s="13">
        <v>0</v>
      </c>
      <c r="H19" s="13">
        <v>0</v>
      </c>
      <c r="I19" s="13">
        <v>540</v>
      </c>
      <c r="J19" s="13">
        <v>2867.9</v>
      </c>
      <c r="K19" s="13">
        <v>4687.1000000000004</v>
      </c>
      <c r="L19" s="13">
        <v>1053.5</v>
      </c>
      <c r="M19" s="13">
        <v>1053.5</v>
      </c>
      <c r="N19" s="37"/>
      <c r="O19" s="37"/>
      <c r="P19" s="10"/>
    </row>
    <row r="20" spans="1:16" ht="46.5" customHeight="1" x14ac:dyDescent="0.25">
      <c r="A20" s="46"/>
      <c r="B20" s="49"/>
      <c r="C20" s="37"/>
      <c r="D20" s="37"/>
      <c r="E20" s="4" t="s">
        <v>16</v>
      </c>
      <c r="F20" s="27">
        <f t="shared" si="5"/>
        <v>6947.5</v>
      </c>
      <c r="G20" s="13">
        <v>0</v>
      </c>
      <c r="H20" s="13">
        <v>0</v>
      </c>
      <c r="I20" s="13">
        <v>262.7</v>
      </c>
      <c r="J20" s="13">
        <v>396.3</v>
      </c>
      <c r="K20" s="13">
        <v>5782.2</v>
      </c>
      <c r="L20" s="13">
        <v>239.8</v>
      </c>
      <c r="M20" s="13">
        <v>266.5</v>
      </c>
      <c r="N20" s="37"/>
      <c r="O20" s="37"/>
      <c r="P20" s="10"/>
    </row>
    <row r="21" spans="1:16" ht="46.5" customHeight="1" x14ac:dyDescent="0.25">
      <c r="A21" s="46"/>
      <c r="B21" s="49"/>
      <c r="C21" s="37"/>
      <c r="D21" s="37"/>
      <c r="E21" s="4" t="s">
        <v>17</v>
      </c>
      <c r="F21" s="27">
        <f t="shared" si="5"/>
        <v>182573.8</v>
      </c>
      <c r="G21" s="13">
        <v>0</v>
      </c>
      <c r="H21" s="13">
        <v>0</v>
      </c>
      <c r="I21" s="13">
        <v>72069.100000000006</v>
      </c>
      <c r="J21" s="13">
        <v>39230.400000000001</v>
      </c>
      <c r="K21" s="13">
        <v>21153.8</v>
      </c>
      <c r="L21" s="13">
        <v>23741.3</v>
      </c>
      <c r="M21" s="13">
        <v>26379.200000000001</v>
      </c>
      <c r="N21" s="37"/>
      <c r="O21" s="37"/>
      <c r="P21" s="10"/>
    </row>
    <row r="22" spans="1:16" ht="21.75" customHeight="1" x14ac:dyDescent="0.25">
      <c r="A22" s="30"/>
      <c r="B22" s="31"/>
      <c r="C22" s="32"/>
      <c r="D22" s="50" t="s">
        <v>7</v>
      </c>
      <c r="E22" s="51"/>
      <c r="F22" s="27">
        <f>F23+F24+F25</f>
        <v>304483.8</v>
      </c>
      <c r="G22" s="27">
        <f t="shared" ref="G22:M22" si="6">G23+G24+G25</f>
        <v>19455.5</v>
      </c>
      <c r="H22" s="27">
        <f t="shared" si="6"/>
        <v>85305</v>
      </c>
      <c r="I22" s="27">
        <f t="shared" si="6"/>
        <v>72871.8</v>
      </c>
      <c r="J22" s="27">
        <f t="shared" si="6"/>
        <v>42494.6</v>
      </c>
      <c r="K22" s="27">
        <f t="shared" si="6"/>
        <v>31623.1</v>
      </c>
      <c r="L22" s="27">
        <f t="shared" si="6"/>
        <v>25034.6</v>
      </c>
      <c r="M22" s="27">
        <f t="shared" si="6"/>
        <v>27699.200000000001</v>
      </c>
      <c r="N22" s="33"/>
      <c r="O22" s="33"/>
      <c r="P22" s="10"/>
    </row>
    <row r="23" spans="1:16" ht="19.5" customHeight="1" x14ac:dyDescent="0.25">
      <c r="A23" s="30"/>
      <c r="B23" s="31"/>
      <c r="C23" s="32"/>
      <c r="D23" s="50" t="s">
        <v>15</v>
      </c>
      <c r="E23" s="51"/>
      <c r="F23" s="27">
        <f t="shared" si="5"/>
        <v>10202</v>
      </c>
      <c r="G23" s="13">
        <f>G19+G14+G9</f>
        <v>0</v>
      </c>
      <c r="H23" s="13">
        <f t="shared" ref="H23:M23" si="7">H19+H14+H9</f>
        <v>0</v>
      </c>
      <c r="I23" s="13">
        <f t="shared" si="7"/>
        <v>540</v>
      </c>
      <c r="J23" s="13">
        <f t="shared" si="7"/>
        <v>2867.9</v>
      </c>
      <c r="K23" s="13">
        <f t="shared" si="7"/>
        <v>4687.1000000000004</v>
      </c>
      <c r="L23" s="13">
        <f t="shared" si="7"/>
        <v>1053.5</v>
      </c>
      <c r="M23" s="13">
        <f t="shared" si="7"/>
        <v>1053.5</v>
      </c>
      <c r="N23" s="33"/>
      <c r="O23" s="33"/>
      <c r="P23" s="10"/>
    </row>
    <row r="24" spans="1:16" ht="21.75" customHeight="1" x14ac:dyDescent="0.25">
      <c r="A24" s="8"/>
      <c r="B24" s="9"/>
      <c r="C24" s="4"/>
      <c r="D24" s="50" t="s">
        <v>16</v>
      </c>
      <c r="E24" s="51"/>
      <c r="F24" s="27">
        <f t="shared" si="5"/>
        <v>8622.4</v>
      </c>
      <c r="G24" s="13">
        <f>G20+G15+G10</f>
        <v>1361.9</v>
      </c>
      <c r="H24" s="13">
        <f>H20+H15+H10</f>
        <v>313</v>
      </c>
      <c r="I24" s="13">
        <f t="shared" ref="I24:M24" si="8">I20+I15+I10</f>
        <v>262.7</v>
      </c>
      <c r="J24" s="13">
        <f t="shared" si="8"/>
        <v>396.3</v>
      </c>
      <c r="K24" s="13">
        <f t="shared" si="8"/>
        <v>5782.2</v>
      </c>
      <c r="L24" s="13">
        <f t="shared" si="8"/>
        <v>239.8</v>
      </c>
      <c r="M24" s="13">
        <f t="shared" si="8"/>
        <v>266.5</v>
      </c>
      <c r="N24" s="23"/>
      <c r="O24" s="24"/>
      <c r="P24" s="10"/>
    </row>
    <row r="25" spans="1:16" ht="19.5" customHeight="1" x14ac:dyDescent="0.25">
      <c r="A25" s="8"/>
      <c r="B25" s="9"/>
      <c r="C25" s="4"/>
      <c r="D25" s="50" t="s">
        <v>17</v>
      </c>
      <c r="E25" s="51"/>
      <c r="F25" s="27">
        <f t="shared" si="5"/>
        <v>285659.39999999997</v>
      </c>
      <c r="G25" s="5">
        <f>G21+G16+G11</f>
        <v>18093.599999999999</v>
      </c>
      <c r="H25" s="5">
        <f>H21+H16+H11</f>
        <v>84992</v>
      </c>
      <c r="I25" s="5">
        <f t="shared" ref="I25:M25" si="9">I21+I16+I11</f>
        <v>72069.100000000006</v>
      </c>
      <c r="J25" s="5">
        <f t="shared" si="9"/>
        <v>39230.400000000001</v>
      </c>
      <c r="K25" s="5">
        <f t="shared" si="9"/>
        <v>21153.8</v>
      </c>
      <c r="L25" s="5">
        <f t="shared" si="9"/>
        <v>23741.3</v>
      </c>
      <c r="M25" s="5">
        <f t="shared" si="9"/>
        <v>26379.200000000001</v>
      </c>
      <c r="N25" s="25"/>
      <c r="O25" s="24"/>
      <c r="P25" s="10"/>
    </row>
    <row r="26" spans="1:16" ht="15.75" x14ac:dyDescent="0.25">
      <c r="A26" s="14"/>
    </row>
    <row r="27" spans="1:16" ht="15.75" x14ac:dyDescent="0.25">
      <c r="A27" s="14"/>
    </row>
    <row r="28" spans="1:16" ht="15.75" x14ac:dyDescent="0.25">
      <c r="A28" s="14"/>
      <c r="L28" s="29"/>
    </row>
    <row r="29" spans="1:16" ht="15.75" x14ac:dyDescent="0.25">
      <c r="A29" s="14"/>
    </row>
    <row r="30" spans="1:16" ht="15.75" x14ac:dyDescent="0.25">
      <c r="A30" s="14"/>
    </row>
    <row r="31" spans="1:16" ht="15.75" x14ac:dyDescent="0.25">
      <c r="A31" s="14"/>
    </row>
    <row r="32" spans="1:16" ht="15.75" x14ac:dyDescent="0.25">
      <c r="A32" s="14"/>
    </row>
    <row r="33" spans="1:1" ht="15.75" x14ac:dyDescent="0.25">
      <c r="A33" s="14"/>
    </row>
    <row r="34" spans="1:1" ht="15.75" x14ac:dyDescent="0.25">
      <c r="A34" s="14"/>
    </row>
    <row r="35" spans="1:1" ht="15.75" x14ac:dyDescent="0.25">
      <c r="A35" s="14"/>
    </row>
    <row r="36" spans="1:1" ht="15.75" x14ac:dyDescent="0.25">
      <c r="A36" s="14"/>
    </row>
  </sheetData>
  <mergeCells count="35">
    <mergeCell ref="D22:E22"/>
    <mergeCell ref="D23:E23"/>
    <mergeCell ref="D24:E24"/>
    <mergeCell ref="D25:E25"/>
    <mergeCell ref="N13:N16"/>
    <mergeCell ref="O13:O16"/>
    <mergeCell ref="A17:O17"/>
    <mergeCell ref="A18:A21"/>
    <mergeCell ref="B18:B21"/>
    <mergeCell ref="C18:C21"/>
    <mergeCell ref="D18:D21"/>
    <mergeCell ref="N18:N21"/>
    <mergeCell ref="O18:O21"/>
    <mergeCell ref="A13:A16"/>
    <mergeCell ref="B13:B16"/>
    <mergeCell ref="C13:C16"/>
    <mergeCell ref="D13:D16"/>
    <mergeCell ref="C7:C11"/>
    <mergeCell ref="N7:N11"/>
    <mergeCell ref="O7:O11"/>
    <mergeCell ref="D7:D11"/>
    <mergeCell ref="A12:O12"/>
    <mergeCell ref="A7:A11"/>
    <mergeCell ref="B7:B11"/>
    <mergeCell ref="A6:O6"/>
    <mergeCell ref="E3:M3"/>
    <mergeCell ref="O3:O4"/>
    <mergeCell ref="N3:N4"/>
    <mergeCell ref="C3:C4"/>
    <mergeCell ref="E4:F4"/>
    <mergeCell ref="A2:O2"/>
    <mergeCell ref="A1:O1"/>
    <mergeCell ref="D3:D4"/>
    <mergeCell ref="A3:A4"/>
    <mergeCell ref="B3:B4"/>
  </mergeCells>
  <pageMargins left="0.39370078740157483" right="1.1811023622047245" top="0.19685039370078741" bottom="0.15748031496062992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2022-11-02T13:22:11Z</dcterms:modified>
</cp:coreProperties>
</file>