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8" windowWidth="15120" windowHeight="8016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Лист1!$11:$12</definedName>
  </definedNames>
  <calcPr calcId="152511"/>
</workbook>
</file>

<file path=xl/calcChain.xml><?xml version="1.0" encoding="utf-8"?>
<calcChain xmlns="http://schemas.openxmlformats.org/spreadsheetml/2006/main">
  <c r="I15" i="1" l="1"/>
  <c r="G15" i="1"/>
  <c r="E15" i="1"/>
  <c r="D19" i="1"/>
  <c r="J18" i="1"/>
  <c r="J15" i="1" s="1"/>
  <c r="I18" i="1"/>
  <c r="H18" i="1"/>
  <c r="H15" i="1" s="1"/>
  <c r="G18" i="1"/>
  <c r="F18" i="1"/>
  <c r="F15" i="1" s="1"/>
  <c r="E18" i="1"/>
  <c r="D18" i="1"/>
  <c r="D15" i="1" s="1"/>
  <c r="K15" i="1" s="1"/>
  <c r="K23" i="1"/>
  <c r="J32" i="1"/>
  <c r="I32" i="1"/>
  <c r="J31" i="1"/>
  <c r="I31" i="1"/>
  <c r="J28" i="1"/>
  <c r="J27" i="1" s="1"/>
  <c r="J19" i="1"/>
  <c r="J17" i="1" s="1"/>
  <c r="K35" i="1"/>
  <c r="K34" i="1"/>
  <c r="K33" i="1"/>
  <c r="K30" i="1"/>
  <c r="K29" i="1"/>
  <c r="K26" i="1"/>
  <c r="K25" i="1"/>
  <c r="K24" i="1"/>
  <c r="K22" i="1"/>
  <c r="K21" i="1"/>
  <c r="K20" i="1"/>
  <c r="I19" i="1"/>
  <c r="I17" i="1" s="1"/>
  <c r="I28" i="1"/>
  <c r="I27" i="1" s="1"/>
  <c r="H19" i="1"/>
  <c r="G19" i="1"/>
  <c r="F19" i="1"/>
  <c r="E19" i="1"/>
  <c r="J16" i="1" l="1"/>
  <c r="J14" i="1" s="1"/>
  <c r="K18" i="1"/>
  <c r="K19" i="1"/>
  <c r="I16" i="1"/>
  <c r="I14" i="1" s="1"/>
  <c r="H32" i="1" l="1"/>
  <c r="H28" i="1"/>
  <c r="H17" i="1"/>
  <c r="G32" i="1"/>
  <c r="G31" i="1" s="1"/>
  <c r="F32" i="1"/>
  <c r="F31" i="1" s="1"/>
  <c r="E32" i="1"/>
  <c r="E31" i="1" s="1"/>
  <c r="D32" i="1"/>
  <c r="G17" i="1"/>
  <c r="E17" i="1"/>
  <c r="G28" i="1"/>
  <c r="G27" i="1" s="1"/>
  <c r="F28" i="1"/>
  <c r="E28" i="1"/>
  <c r="D28" i="1"/>
  <c r="H27" i="1" l="1"/>
  <c r="K28" i="1"/>
  <c r="H31" i="1"/>
  <c r="K32" i="1"/>
  <c r="E27" i="1"/>
  <c r="E16" i="1" s="1"/>
  <c r="E14" i="1" s="1"/>
  <c r="F17" i="1"/>
  <c r="F27" i="1"/>
  <c r="D27" i="1"/>
  <c r="D17" i="1"/>
  <c r="G16" i="1"/>
  <c r="G14" i="1" s="1"/>
  <c r="D31" i="1"/>
  <c r="K31" i="1" l="1"/>
  <c r="K27" i="1"/>
  <c r="H16" i="1"/>
  <c r="H14" i="1" s="1"/>
  <c r="K17" i="1"/>
  <c r="F16" i="1"/>
  <c r="F14" i="1" s="1"/>
  <c r="D16" i="1"/>
  <c r="D14" i="1" s="1"/>
  <c r="K16" i="1" l="1"/>
  <c r="K14" i="1" s="1"/>
</calcChain>
</file>

<file path=xl/sharedStrings.xml><?xml version="1.0" encoding="utf-8"?>
<sst xmlns="http://schemas.openxmlformats.org/spreadsheetml/2006/main" count="63" uniqueCount="44">
  <si>
    <t>Наименование программы, подпрограммы, ведомственной целевой программы, основного мероприятия</t>
  </si>
  <si>
    <t>Отвественный исполнитель, соисполнители, участники, исполнители мероприятий</t>
  </si>
  <si>
    <t>Оценка расходов (тыс. руб.), годы</t>
  </si>
  <si>
    <t>всего</t>
  </si>
  <si>
    <t>всего, в том числе:</t>
  </si>
  <si>
    <t>МУ "УЖКХ г. Великие Луки"</t>
  </si>
  <si>
    <t>№ п/п</t>
  </si>
  <si>
    <t>1.1.</t>
  </si>
  <si>
    <t>1.1.1.</t>
  </si>
  <si>
    <t>1.1.2.</t>
  </si>
  <si>
    <t>1.1.3.</t>
  </si>
  <si>
    <t>1.1.4.</t>
  </si>
  <si>
    <t>1.2.</t>
  </si>
  <si>
    <t>1.2.1.</t>
  </si>
  <si>
    <t>1.2.2.</t>
  </si>
  <si>
    <t>1.1.5.</t>
  </si>
  <si>
    <t>Основное мероприятие 2 «Организация мероприятий по  озеленению города Великие Луки»</t>
  </si>
  <si>
    <t>Основное мероприятие 3 «Организация мероприятий по содержанию мест захоронений города Великие Луки»</t>
  </si>
  <si>
    <t>Основное мероприятие 4 «Организация прочих мероприятий по благоустройству города Великие Луки»</t>
  </si>
  <si>
    <t xml:space="preserve">    Ресурсное обеспечение реализации муниципальной программы</t>
  </si>
  <si>
    <t>за счет средств муниципального образования "Город Великие Луки"</t>
  </si>
  <si>
    <t>Основное мероприятие 1 «Организация мероприятий по уличному освещению города Великие Луки»</t>
  </si>
  <si>
    <t>Основное мероприятие 5 «Организация прочих общегородских мероприятий города Великие Луки»</t>
  </si>
  <si>
    <t>Подпрограмма 2 «Обеспечение условий реализации муниципальной программы"</t>
  </si>
  <si>
    <t>Основное мероприятие 2 «Организация мероприятий по выполнению муниципальных функций в сфере муниципального хозяйства»</t>
  </si>
  <si>
    <t>Подпрограмма 1 «Развитие объектов благоустройства города Великие Луки»</t>
  </si>
  <si>
    <r>
      <rPr>
        <b/>
        <sz val="11"/>
        <color indexed="8"/>
        <rFont val="Times New Roman"/>
        <family val="1"/>
        <charset val="204"/>
      </rPr>
      <t>к</t>
    </r>
    <r>
      <rPr>
        <sz val="11"/>
        <color indexed="8"/>
        <rFont val="Times New Roman"/>
        <family val="1"/>
        <charset val="204"/>
      </rPr>
      <t xml:space="preserve"> постановлению Администрации города</t>
    </r>
  </si>
  <si>
    <t>от   _____________ №</t>
  </si>
  <si>
    <t>1.3.</t>
  </si>
  <si>
    <t>Подпрограмма 3 "Формирование современной городской среды в муниципальном образовании "Город Великие Луки"</t>
  </si>
  <si>
    <t>1.3.1.</t>
  </si>
  <si>
    <t>1.3.2.</t>
  </si>
  <si>
    <t>Основное мероприятие 1 "Организация мероприятий по благоустройству дворовых территорий в городе Великие Луки"</t>
  </si>
  <si>
    <t>Основное мероприятие 2 "Организация мероприятий по благоустройству территорий мест общего пользования в городе Великие Луки"</t>
  </si>
  <si>
    <t>1.3.3.</t>
  </si>
  <si>
    <t>Основное мероприятие 3 "Организация мероприятий по благоустройству мест массового отдыха  (парков) в городе Великие Луки"</t>
  </si>
  <si>
    <t>1.1.6.</t>
  </si>
  <si>
    <t>Основное мероприятие 6 «Расходы инвестиционного характера»</t>
  </si>
  <si>
    <t>Основное мероприятие 1 «Организация мероприятий по выполнению услуг транспортного обслуживания органов власти и структурных подразделений Администрации города Великие Луки»</t>
  </si>
  <si>
    <t>Приложение №4 к муниципальной программе "Благоустройство муниципального образования "Город Великие Луки" в 2017-2023 годах"</t>
  </si>
  <si>
    <t xml:space="preserve">          «Благоустройство муниципального образования «Город Великие Луки» в 2017-2023 годах»</t>
  </si>
  <si>
    <t>Муниципальная программа «Благоустройство муниципального образования «Город Великие Луки» в 2017-2023 годах»</t>
  </si>
  <si>
    <t>Администрация города Великие Луки</t>
  </si>
  <si>
    <r>
      <t>Приложение №1</t>
    </r>
    <r>
      <rPr>
        <sz val="11"/>
        <color indexed="8"/>
        <rFont val="Times New Roman"/>
        <family val="1"/>
        <charset val="204"/>
      </rPr>
      <t xml:space="preserve">  </t>
    </r>
    <r>
      <rPr>
        <b/>
        <sz val="11"/>
        <color indexed="8"/>
        <rFont val="Times New Roman"/>
        <family val="1"/>
        <charset val="204"/>
      </rPr>
      <t xml:space="preserve">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</si>
</sst>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_р_._-;\-* #,##0.0_р_._-;_-* &quot;-&quot;??_р_._-;_-@_-"/>
    <numFmt numFmtId="165" formatCode="_-* #,##0.0_р_._-;\-* #,##0.0_р_._-;_-* &quot;-&quot;?_р_._-;_-@_-"/>
  </numFmts>
  <fonts count="7" x14ac:knownFonts="1">
    <font>
      <sz val="11"/>
      <color theme="1"/>
      <name val="Calibri"/>
      <family val="2"/>
      <charset val="204"/>
      <scheme val="minor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3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i/>
      <sz val="11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59">
    <xf numFmtId="0" fontId="0" fillId="0" borderId="0" xfId="0"/>
    <xf numFmtId="2" fontId="1" fillId="0" borderId="0" xfId="0" applyNumberFormat="1" applyFont="1"/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/>
    </xf>
    <xf numFmtId="0" fontId="4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4" fillId="0" borderId="1" xfId="0" applyFont="1" applyBorder="1"/>
    <xf numFmtId="164" fontId="5" fillId="0" borderId="1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164" fontId="4" fillId="0" borderId="1" xfId="0" applyNumberFormat="1" applyFont="1" applyBorder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0" fillId="0" borderId="1" xfId="0" applyBorder="1"/>
    <xf numFmtId="0" fontId="2" fillId="0" borderId="0" xfId="0" applyFont="1" applyAlignment="1">
      <alignment horizontal="center" wrapText="1"/>
    </xf>
    <xf numFmtId="0" fontId="0" fillId="0" borderId="2" xfId="0" applyBorder="1"/>
    <xf numFmtId="165" fontId="4" fillId="0" borderId="1" xfId="0" applyNumberFormat="1" applyFont="1" applyBorder="1" applyAlignment="1">
      <alignment horizontal="center" vertical="center"/>
    </xf>
    <xf numFmtId="165" fontId="4" fillId="0" borderId="2" xfId="0" applyNumberFormat="1" applyFont="1" applyBorder="1" applyAlignment="1">
      <alignment horizontal="center" vertical="center"/>
    </xf>
    <xf numFmtId="165" fontId="5" fillId="0" borderId="1" xfId="0" applyNumberFormat="1" applyFont="1" applyBorder="1" applyAlignment="1">
      <alignment horizontal="center" vertical="center"/>
    </xf>
    <xf numFmtId="165" fontId="5" fillId="0" borderId="2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wrapText="1"/>
    </xf>
    <xf numFmtId="0" fontId="4" fillId="0" borderId="2" xfId="0" applyFont="1" applyBorder="1" applyAlignment="1">
      <alignment horizont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/>
    </xf>
    <xf numFmtId="164" fontId="4" fillId="2" borderId="1" xfId="0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4" fillId="0" borderId="2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0" xfId="0" applyFont="1" applyAlignment="1">
      <alignment horizontal="left" vertical="top" wrapText="1"/>
    </xf>
    <xf numFmtId="0" fontId="4" fillId="0" borderId="0" xfId="0" applyFont="1" applyAlignment="1">
      <alignment horizontal="center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16" fontId="0" fillId="0" borderId="8" xfId="0" applyNumberFormat="1" applyBorder="1" applyAlignment="1">
      <alignment horizontal="center" vertical="center"/>
    </xf>
    <xf numFmtId="16" fontId="0" fillId="0" borderId="0" xfId="0" applyNumberForma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3"/>
  <sheetViews>
    <sheetView tabSelected="1" topLeftCell="A33" workbookViewId="0">
      <selection sqref="A1:K35"/>
    </sheetView>
  </sheetViews>
  <sheetFormatPr defaultRowHeight="14.4" x14ac:dyDescent="0.3"/>
  <cols>
    <col min="1" max="1" width="8.109375" customWidth="1"/>
    <col min="2" max="2" width="19.33203125" customWidth="1"/>
    <col min="3" max="3" width="18" customWidth="1"/>
    <col min="4" max="4" width="13.5546875" customWidth="1"/>
    <col min="5" max="6" width="13.33203125" customWidth="1"/>
    <col min="7" max="10" width="13" customWidth="1"/>
    <col min="11" max="11" width="13.44140625" customWidth="1"/>
  </cols>
  <sheetData>
    <row r="1" spans="1:12" ht="18.75" customHeight="1" x14ac:dyDescent="0.3">
      <c r="F1" s="41" t="s">
        <v>43</v>
      </c>
      <c r="G1" s="41"/>
      <c r="H1" s="41"/>
      <c r="I1" s="41"/>
      <c r="J1" s="41"/>
      <c r="K1" s="41"/>
      <c r="L1" s="19"/>
    </row>
    <row r="2" spans="1:12" ht="25.5" customHeight="1" x14ac:dyDescent="0.3">
      <c r="F2" s="40" t="s">
        <v>26</v>
      </c>
      <c r="G2" s="40"/>
      <c r="H2" s="40"/>
      <c r="I2" s="40"/>
      <c r="J2" s="40"/>
      <c r="K2" s="40"/>
      <c r="L2" s="20"/>
    </row>
    <row r="3" spans="1:12" ht="21" customHeight="1" x14ac:dyDescent="0.3">
      <c r="F3" s="40" t="s">
        <v>27</v>
      </c>
      <c r="G3" s="40"/>
      <c r="H3" s="40"/>
      <c r="I3" s="40"/>
      <c r="J3" s="40"/>
      <c r="K3" s="40"/>
      <c r="L3" s="20"/>
    </row>
    <row r="5" spans="1:12" ht="65.25" customHeight="1" x14ac:dyDescent="0.3">
      <c r="B5" s="3"/>
      <c r="C5" s="3"/>
      <c r="D5" s="3"/>
      <c r="E5" s="3"/>
      <c r="F5" s="47" t="s">
        <v>39</v>
      </c>
      <c r="G5" s="47"/>
      <c r="H5" s="47"/>
      <c r="I5" s="47"/>
      <c r="J5" s="47"/>
      <c r="K5" s="47"/>
    </row>
    <row r="6" spans="1:12" ht="12" customHeight="1" x14ac:dyDescent="0.3">
      <c r="B6" s="3"/>
      <c r="C6" s="3"/>
      <c r="D6" s="3"/>
      <c r="E6" s="3"/>
      <c r="F6" s="4"/>
      <c r="G6" s="4"/>
      <c r="H6" s="4"/>
      <c r="I6" s="4"/>
      <c r="J6" s="4"/>
      <c r="K6" s="4"/>
    </row>
    <row r="7" spans="1:12" x14ac:dyDescent="0.3">
      <c r="A7" s="48" t="s">
        <v>19</v>
      </c>
      <c r="B7" s="48"/>
      <c r="C7" s="48"/>
      <c r="D7" s="48"/>
      <c r="E7" s="48"/>
      <c r="F7" s="48"/>
      <c r="G7" s="48"/>
      <c r="H7" s="48"/>
      <c r="I7" s="48"/>
      <c r="J7" s="48"/>
      <c r="K7" s="48"/>
    </row>
    <row r="8" spans="1:12" x14ac:dyDescent="0.3">
      <c r="A8" s="48" t="s">
        <v>40</v>
      </c>
      <c r="B8" s="48"/>
      <c r="C8" s="48"/>
      <c r="D8" s="48"/>
      <c r="E8" s="48"/>
      <c r="F8" s="48"/>
      <c r="G8" s="48"/>
      <c r="H8" s="48"/>
      <c r="I8" s="48"/>
      <c r="J8" s="48"/>
      <c r="K8" s="48"/>
    </row>
    <row r="9" spans="1:12" x14ac:dyDescent="0.3">
      <c r="A9" s="48" t="s">
        <v>20</v>
      </c>
      <c r="B9" s="48"/>
      <c r="C9" s="48"/>
      <c r="D9" s="48"/>
      <c r="E9" s="48"/>
      <c r="F9" s="48"/>
      <c r="G9" s="48"/>
      <c r="H9" s="48"/>
      <c r="I9" s="48"/>
      <c r="J9" s="48"/>
      <c r="K9" s="48"/>
    </row>
    <row r="10" spans="1:12" x14ac:dyDescent="0.3">
      <c r="A10" s="6"/>
      <c r="B10" s="5"/>
      <c r="C10" s="6"/>
      <c r="D10" s="6"/>
      <c r="E10" s="6"/>
      <c r="F10" s="6"/>
      <c r="G10" s="6"/>
      <c r="H10" s="6"/>
      <c r="I10" s="6"/>
      <c r="J10" s="6"/>
      <c r="K10" s="6"/>
    </row>
    <row r="11" spans="1:12" ht="15" customHeight="1" x14ac:dyDescent="0.3">
      <c r="A11" s="44" t="s">
        <v>6</v>
      </c>
      <c r="B11" s="52" t="s">
        <v>0</v>
      </c>
      <c r="C11" s="52" t="s">
        <v>1</v>
      </c>
      <c r="D11" s="49" t="s">
        <v>2</v>
      </c>
      <c r="E11" s="50"/>
      <c r="F11" s="50"/>
      <c r="G11" s="50"/>
      <c r="H11" s="50"/>
      <c r="I11" s="50"/>
      <c r="J11" s="50"/>
      <c r="K11" s="51"/>
    </row>
    <row r="12" spans="1:12" ht="129" customHeight="1" x14ac:dyDescent="0.3">
      <c r="A12" s="45"/>
      <c r="B12" s="53"/>
      <c r="C12" s="53"/>
      <c r="D12" s="7">
        <v>2017</v>
      </c>
      <c r="E12" s="7">
        <v>2018</v>
      </c>
      <c r="F12" s="7">
        <v>2019</v>
      </c>
      <c r="G12" s="7">
        <v>2020</v>
      </c>
      <c r="H12" s="29">
        <v>2021</v>
      </c>
      <c r="I12" s="36">
        <v>2022</v>
      </c>
      <c r="J12" s="38">
        <v>2023</v>
      </c>
      <c r="K12" s="7" t="s">
        <v>3</v>
      </c>
    </row>
    <row r="13" spans="1:12" x14ac:dyDescent="0.3">
      <c r="A13" s="9">
        <v>1</v>
      </c>
      <c r="B13" s="8">
        <v>2</v>
      </c>
      <c r="C13" s="8">
        <v>3</v>
      </c>
      <c r="D13" s="8">
        <v>4</v>
      </c>
      <c r="E13" s="8">
        <v>5</v>
      </c>
      <c r="F13" s="8">
        <v>6</v>
      </c>
      <c r="G13" s="8">
        <v>7</v>
      </c>
      <c r="H13" s="8">
        <v>8</v>
      </c>
      <c r="I13" s="8">
        <v>9</v>
      </c>
      <c r="J13" s="8">
        <v>10</v>
      </c>
      <c r="K13" s="8">
        <v>11</v>
      </c>
    </row>
    <row r="14" spans="1:12" ht="42" customHeight="1" x14ac:dyDescent="0.3">
      <c r="A14" s="44">
        <v>1</v>
      </c>
      <c r="B14" s="42" t="s">
        <v>41</v>
      </c>
      <c r="C14" s="11" t="s">
        <v>4</v>
      </c>
      <c r="D14" s="10">
        <f>D16+D15</f>
        <v>79337</v>
      </c>
      <c r="E14" s="10">
        <f t="shared" ref="E14:K14" si="0">E16+E15</f>
        <v>90417.600000000006</v>
      </c>
      <c r="F14" s="10">
        <f t="shared" si="0"/>
        <v>106063.6</v>
      </c>
      <c r="G14" s="10">
        <f t="shared" si="0"/>
        <v>115838.9</v>
      </c>
      <c r="H14" s="10">
        <f t="shared" si="0"/>
        <v>113916.5</v>
      </c>
      <c r="I14" s="10">
        <f t="shared" si="0"/>
        <v>112818.7</v>
      </c>
      <c r="J14" s="10">
        <f t="shared" si="0"/>
        <v>112811.2</v>
      </c>
      <c r="K14" s="10">
        <f t="shared" si="0"/>
        <v>731203.5</v>
      </c>
      <c r="L14" s="1"/>
    </row>
    <row r="15" spans="1:12" ht="47.25" customHeight="1" x14ac:dyDescent="0.3">
      <c r="A15" s="46"/>
      <c r="B15" s="43"/>
      <c r="C15" s="39" t="s">
        <v>42</v>
      </c>
      <c r="D15" s="10">
        <f>D18</f>
        <v>0</v>
      </c>
      <c r="E15" s="18">
        <f t="shared" ref="E15:J15" si="1">E18</f>
        <v>0</v>
      </c>
      <c r="F15" s="18">
        <f t="shared" si="1"/>
        <v>2647.1</v>
      </c>
      <c r="G15" s="18">
        <f t="shared" si="1"/>
        <v>4020</v>
      </c>
      <c r="H15" s="18">
        <f t="shared" si="1"/>
        <v>2863.3</v>
      </c>
      <c r="I15" s="18">
        <f t="shared" si="1"/>
        <v>0</v>
      </c>
      <c r="J15" s="18">
        <f t="shared" si="1"/>
        <v>0</v>
      </c>
      <c r="K15" s="18">
        <f>SUM(D15:J15)</f>
        <v>9530.4000000000015</v>
      </c>
      <c r="L15" s="1"/>
    </row>
    <row r="16" spans="1:12" ht="68.25" customHeight="1" x14ac:dyDescent="0.3">
      <c r="A16" s="46"/>
      <c r="B16" s="43"/>
      <c r="C16" s="11" t="s">
        <v>5</v>
      </c>
      <c r="D16" s="18">
        <f t="shared" ref="D16:J16" si="2">D17+D27+D32</f>
        <v>79337</v>
      </c>
      <c r="E16" s="18">
        <f t="shared" si="2"/>
        <v>90417.600000000006</v>
      </c>
      <c r="F16" s="18">
        <f t="shared" si="2"/>
        <v>103416.5</v>
      </c>
      <c r="G16" s="18">
        <f t="shared" si="2"/>
        <v>111818.9</v>
      </c>
      <c r="H16" s="18">
        <f t="shared" si="2"/>
        <v>111053.2</v>
      </c>
      <c r="I16" s="18">
        <f t="shared" si="2"/>
        <v>112818.7</v>
      </c>
      <c r="J16" s="18">
        <f t="shared" si="2"/>
        <v>112811.2</v>
      </c>
      <c r="K16" s="18">
        <f t="shared" ref="K16:K35" si="3">SUM(D16:J16)</f>
        <v>721673.1</v>
      </c>
    </row>
    <row r="17" spans="1:11" ht="32.25" customHeight="1" x14ac:dyDescent="0.3">
      <c r="A17" s="44" t="s">
        <v>7</v>
      </c>
      <c r="B17" s="42" t="s">
        <v>25</v>
      </c>
      <c r="C17" s="11" t="s">
        <v>4</v>
      </c>
      <c r="D17" s="10">
        <f>D19</f>
        <v>55906.2</v>
      </c>
      <c r="E17" s="10">
        <f t="shared" ref="E17:J17" si="4">E19</f>
        <v>62834.9</v>
      </c>
      <c r="F17" s="10">
        <f t="shared" si="4"/>
        <v>69979.8</v>
      </c>
      <c r="G17" s="10">
        <f t="shared" si="4"/>
        <v>75757.399999999994</v>
      </c>
      <c r="H17" s="10">
        <f t="shared" si="4"/>
        <v>74905</v>
      </c>
      <c r="I17" s="10">
        <f t="shared" si="4"/>
        <v>75670.5</v>
      </c>
      <c r="J17" s="10">
        <f t="shared" si="4"/>
        <v>75663</v>
      </c>
      <c r="K17" s="10">
        <f t="shared" si="3"/>
        <v>490716.80000000005</v>
      </c>
    </row>
    <row r="18" spans="1:11" ht="46.8" customHeight="1" x14ac:dyDescent="0.3">
      <c r="A18" s="46"/>
      <c r="B18" s="43"/>
      <c r="C18" s="39" t="s">
        <v>42</v>
      </c>
      <c r="D18" s="18">
        <f>D23</f>
        <v>0</v>
      </c>
      <c r="E18" s="18">
        <f t="shared" ref="E18:J18" si="5">E23</f>
        <v>0</v>
      </c>
      <c r="F18" s="18">
        <f t="shared" si="5"/>
        <v>2647.1</v>
      </c>
      <c r="G18" s="18">
        <f t="shared" si="5"/>
        <v>4020</v>
      </c>
      <c r="H18" s="18">
        <f t="shared" si="5"/>
        <v>2863.3</v>
      </c>
      <c r="I18" s="18">
        <f t="shared" si="5"/>
        <v>0</v>
      </c>
      <c r="J18" s="18">
        <f t="shared" si="5"/>
        <v>0</v>
      </c>
      <c r="K18" s="18">
        <f t="shared" si="3"/>
        <v>9530.4000000000015</v>
      </c>
    </row>
    <row r="19" spans="1:11" ht="51" customHeight="1" x14ac:dyDescent="0.3">
      <c r="A19" s="46"/>
      <c r="B19" s="43"/>
      <c r="C19" s="11" t="s">
        <v>5</v>
      </c>
      <c r="D19" s="18">
        <f>D20+D21+D22+D24+D25+D26</f>
        <v>55906.2</v>
      </c>
      <c r="E19" s="18">
        <f t="shared" ref="E19:J19" si="6">E20+E21+E22+E24+E25+E26</f>
        <v>62834.9</v>
      </c>
      <c r="F19" s="18">
        <f t="shared" si="6"/>
        <v>69979.8</v>
      </c>
      <c r="G19" s="18">
        <f t="shared" si="6"/>
        <v>75757.399999999994</v>
      </c>
      <c r="H19" s="18">
        <f t="shared" si="6"/>
        <v>74905</v>
      </c>
      <c r="I19" s="18">
        <f t="shared" si="6"/>
        <v>75670.5</v>
      </c>
      <c r="J19" s="18">
        <f t="shared" si="6"/>
        <v>75663</v>
      </c>
      <c r="K19" s="18">
        <f t="shared" si="3"/>
        <v>490716.80000000005</v>
      </c>
    </row>
    <row r="20" spans="1:11" ht="108.75" customHeight="1" x14ac:dyDescent="0.3">
      <c r="A20" s="15" t="s">
        <v>8</v>
      </c>
      <c r="B20" s="16" t="s">
        <v>21</v>
      </c>
      <c r="C20" s="11" t="s">
        <v>5</v>
      </c>
      <c r="D20" s="18">
        <v>26090.799999999999</v>
      </c>
      <c r="E20" s="18">
        <v>28703.5</v>
      </c>
      <c r="F20" s="18">
        <v>34993.4</v>
      </c>
      <c r="G20" s="18">
        <v>34874.1</v>
      </c>
      <c r="H20" s="18">
        <v>34090</v>
      </c>
      <c r="I20" s="18">
        <v>35590</v>
      </c>
      <c r="J20" s="18">
        <v>35590</v>
      </c>
      <c r="K20" s="18">
        <f t="shared" si="3"/>
        <v>229931.80000000002</v>
      </c>
    </row>
    <row r="21" spans="1:11" ht="93.75" customHeight="1" x14ac:dyDescent="0.3">
      <c r="A21" s="15" t="s">
        <v>9</v>
      </c>
      <c r="B21" s="12" t="s">
        <v>16</v>
      </c>
      <c r="C21" s="11" t="s">
        <v>5</v>
      </c>
      <c r="D21" s="18">
        <v>15424.2</v>
      </c>
      <c r="E21" s="18">
        <v>17255</v>
      </c>
      <c r="F21" s="18">
        <v>19651</v>
      </c>
      <c r="G21" s="18">
        <v>26236.3</v>
      </c>
      <c r="H21" s="18">
        <v>26462.5</v>
      </c>
      <c r="I21" s="18">
        <v>26388.799999999999</v>
      </c>
      <c r="J21" s="18">
        <v>26381.3</v>
      </c>
      <c r="K21" s="18">
        <f t="shared" si="3"/>
        <v>157799.09999999998</v>
      </c>
    </row>
    <row r="22" spans="1:11" ht="104.25" customHeight="1" x14ac:dyDescent="0.3">
      <c r="A22" s="15" t="s">
        <v>10</v>
      </c>
      <c r="B22" s="12" t="s">
        <v>17</v>
      </c>
      <c r="C22" s="11" t="s">
        <v>5</v>
      </c>
      <c r="D22" s="18">
        <v>3318.2</v>
      </c>
      <c r="E22" s="18">
        <v>3430.8</v>
      </c>
      <c r="F22" s="18">
        <v>4073.8</v>
      </c>
      <c r="G22" s="18">
        <v>3476.9</v>
      </c>
      <c r="H22" s="18">
        <v>3997</v>
      </c>
      <c r="I22" s="18">
        <v>4119.6000000000004</v>
      </c>
      <c r="J22" s="18">
        <v>4119.6000000000004</v>
      </c>
      <c r="K22" s="18">
        <f t="shared" si="3"/>
        <v>26535.899999999994</v>
      </c>
    </row>
    <row r="23" spans="1:11" ht="54.75" customHeight="1" x14ac:dyDescent="0.3">
      <c r="A23" s="44" t="s">
        <v>11</v>
      </c>
      <c r="B23" s="56" t="s">
        <v>18</v>
      </c>
      <c r="C23" s="39" t="s">
        <v>42</v>
      </c>
      <c r="D23" s="18">
        <v>0</v>
      </c>
      <c r="E23" s="18">
        <v>0</v>
      </c>
      <c r="F23" s="18">
        <v>2647.1</v>
      </c>
      <c r="G23" s="18">
        <v>4020</v>
      </c>
      <c r="H23" s="18">
        <v>2863.3</v>
      </c>
      <c r="I23" s="18">
        <v>0</v>
      </c>
      <c r="J23" s="18">
        <v>0</v>
      </c>
      <c r="K23" s="18">
        <f t="shared" si="3"/>
        <v>9530.4000000000015</v>
      </c>
    </row>
    <row r="24" spans="1:11" ht="65.25" customHeight="1" x14ac:dyDescent="0.3">
      <c r="A24" s="45"/>
      <c r="B24" s="58"/>
      <c r="C24" s="11" t="s">
        <v>5</v>
      </c>
      <c r="D24" s="18">
        <v>8700.5</v>
      </c>
      <c r="E24" s="18">
        <v>7828.7</v>
      </c>
      <c r="F24" s="18">
        <v>9289.9</v>
      </c>
      <c r="G24" s="37">
        <v>10033.4</v>
      </c>
      <c r="H24" s="18">
        <v>9318.7999999999993</v>
      </c>
      <c r="I24" s="18">
        <v>8435.4</v>
      </c>
      <c r="J24" s="18">
        <v>8435.4</v>
      </c>
      <c r="K24" s="18">
        <f t="shared" si="3"/>
        <v>62042.100000000006</v>
      </c>
    </row>
    <row r="25" spans="1:11" ht="109.5" customHeight="1" x14ac:dyDescent="0.3">
      <c r="A25" s="14" t="s">
        <v>15</v>
      </c>
      <c r="B25" s="16" t="s">
        <v>22</v>
      </c>
      <c r="C25" s="11" t="s">
        <v>5</v>
      </c>
      <c r="D25" s="18">
        <v>2372.5</v>
      </c>
      <c r="E25" s="18">
        <v>1816.9</v>
      </c>
      <c r="F25" s="18">
        <v>1971.7</v>
      </c>
      <c r="G25" s="18">
        <v>1136.7</v>
      </c>
      <c r="H25" s="18">
        <v>1036.7</v>
      </c>
      <c r="I25" s="18">
        <v>1136.7</v>
      </c>
      <c r="J25" s="18">
        <v>1136.7</v>
      </c>
      <c r="K25" s="18">
        <f t="shared" si="3"/>
        <v>10607.900000000001</v>
      </c>
    </row>
    <row r="26" spans="1:11" ht="109.5" customHeight="1" x14ac:dyDescent="0.3">
      <c r="A26" s="34" t="s">
        <v>36</v>
      </c>
      <c r="B26" s="33" t="s">
        <v>37</v>
      </c>
      <c r="C26" s="32" t="s">
        <v>5</v>
      </c>
      <c r="D26" s="18">
        <v>0</v>
      </c>
      <c r="E26" s="18">
        <v>3800</v>
      </c>
      <c r="F26" s="18">
        <v>0</v>
      </c>
      <c r="G26" s="18">
        <v>0</v>
      </c>
      <c r="H26" s="18">
        <v>0</v>
      </c>
      <c r="I26" s="18">
        <v>0</v>
      </c>
      <c r="J26" s="18">
        <v>0</v>
      </c>
      <c r="K26" s="18">
        <f t="shared" si="3"/>
        <v>3800</v>
      </c>
    </row>
    <row r="27" spans="1:11" ht="48" customHeight="1" x14ac:dyDescent="0.3">
      <c r="A27" s="44" t="s">
        <v>12</v>
      </c>
      <c r="B27" s="42" t="s">
        <v>23</v>
      </c>
      <c r="C27" s="11" t="s">
        <v>4</v>
      </c>
      <c r="D27" s="10">
        <f>D28</f>
        <v>23430.799999999999</v>
      </c>
      <c r="E27" s="10">
        <f t="shared" ref="E27:H27" si="7">E28</f>
        <v>27582.699999999997</v>
      </c>
      <c r="F27" s="10">
        <f t="shared" si="7"/>
        <v>33436.699999999997</v>
      </c>
      <c r="G27" s="10">
        <f t="shared" si="7"/>
        <v>36061.5</v>
      </c>
      <c r="H27" s="10">
        <f t="shared" si="7"/>
        <v>36148.199999999997</v>
      </c>
      <c r="I27" s="10">
        <f>SUM(I28)</f>
        <v>37148.199999999997</v>
      </c>
      <c r="J27" s="10">
        <f>SUM(J28)</f>
        <v>37148.199999999997</v>
      </c>
      <c r="K27" s="10">
        <f t="shared" si="3"/>
        <v>230956.3</v>
      </c>
    </row>
    <row r="28" spans="1:11" ht="46.5" customHeight="1" x14ac:dyDescent="0.3">
      <c r="A28" s="46"/>
      <c r="B28" s="43"/>
      <c r="C28" s="11" t="s">
        <v>5</v>
      </c>
      <c r="D28" s="18">
        <f>D29+D30</f>
        <v>23430.799999999999</v>
      </c>
      <c r="E28" s="18">
        <f t="shared" ref="E28:J28" si="8">E29+E30</f>
        <v>27582.699999999997</v>
      </c>
      <c r="F28" s="18">
        <f t="shared" si="8"/>
        <v>33436.699999999997</v>
      </c>
      <c r="G28" s="18">
        <f t="shared" si="8"/>
        <v>36061.5</v>
      </c>
      <c r="H28" s="18">
        <f t="shared" si="8"/>
        <v>36148.199999999997</v>
      </c>
      <c r="I28" s="18">
        <f t="shared" si="8"/>
        <v>37148.199999999997</v>
      </c>
      <c r="J28" s="18">
        <f t="shared" si="8"/>
        <v>37148.199999999997</v>
      </c>
      <c r="K28" s="18">
        <f t="shared" si="3"/>
        <v>230956.3</v>
      </c>
    </row>
    <row r="29" spans="1:11" ht="196.5" customHeight="1" x14ac:dyDescent="0.3">
      <c r="A29" s="15" t="s">
        <v>13</v>
      </c>
      <c r="B29" s="35" t="s">
        <v>38</v>
      </c>
      <c r="C29" s="11" t="s">
        <v>5</v>
      </c>
      <c r="D29" s="18">
        <v>12605.4</v>
      </c>
      <c r="E29" s="18">
        <v>16116.4</v>
      </c>
      <c r="F29" s="18">
        <v>20918.2</v>
      </c>
      <c r="G29" s="18">
        <v>18404.7</v>
      </c>
      <c r="H29" s="18">
        <v>17836.400000000001</v>
      </c>
      <c r="I29" s="18">
        <v>18836.400000000001</v>
      </c>
      <c r="J29" s="18">
        <v>18836.400000000001</v>
      </c>
      <c r="K29" s="18">
        <f t="shared" si="3"/>
        <v>123553.9</v>
      </c>
    </row>
    <row r="30" spans="1:11" ht="135.75" customHeight="1" x14ac:dyDescent="0.3">
      <c r="A30" s="14" t="s">
        <v>14</v>
      </c>
      <c r="B30" s="17" t="s">
        <v>24</v>
      </c>
      <c r="C30" s="13" t="s">
        <v>5</v>
      </c>
      <c r="D30" s="18">
        <v>10825.4</v>
      </c>
      <c r="E30" s="18">
        <v>11466.3</v>
      </c>
      <c r="F30" s="18">
        <v>12518.5</v>
      </c>
      <c r="G30" s="18">
        <v>17656.8</v>
      </c>
      <c r="H30" s="18">
        <v>18311.8</v>
      </c>
      <c r="I30" s="18">
        <v>18311.8</v>
      </c>
      <c r="J30" s="18">
        <v>18311.8</v>
      </c>
      <c r="K30" s="18">
        <f t="shared" si="3"/>
        <v>107402.40000000001</v>
      </c>
    </row>
    <row r="31" spans="1:11" ht="45.75" customHeight="1" x14ac:dyDescent="0.3">
      <c r="A31" s="54" t="s">
        <v>28</v>
      </c>
      <c r="B31" s="56" t="s">
        <v>29</v>
      </c>
      <c r="C31" s="11" t="s">
        <v>4</v>
      </c>
      <c r="D31" s="27">
        <f>D32</f>
        <v>0</v>
      </c>
      <c r="E31" s="27">
        <f t="shared" ref="E31:J32" si="9">E32</f>
        <v>0</v>
      </c>
      <c r="F31" s="27">
        <f t="shared" si="9"/>
        <v>0</v>
      </c>
      <c r="G31" s="27">
        <f t="shared" si="9"/>
        <v>0</v>
      </c>
      <c r="H31" s="27">
        <f t="shared" si="9"/>
        <v>0</v>
      </c>
      <c r="I31" s="27">
        <f t="shared" si="9"/>
        <v>0</v>
      </c>
      <c r="J31" s="27">
        <f t="shared" si="9"/>
        <v>0</v>
      </c>
      <c r="K31" s="10">
        <f t="shared" si="3"/>
        <v>0</v>
      </c>
    </row>
    <row r="32" spans="1:11" ht="60.75" customHeight="1" x14ac:dyDescent="0.3">
      <c r="A32" s="55"/>
      <c r="B32" s="57"/>
      <c r="C32" s="11" t="s">
        <v>5</v>
      </c>
      <c r="D32" s="26">
        <f>D33+D34+D35</f>
        <v>0</v>
      </c>
      <c r="E32" s="28">
        <f t="shared" ref="E32:G32" si="10">E33+E34+E35</f>
        <v>0</v>
      </c>
      <c r="F32" s="28">
        <f t="shared" si="10"/>
        <v>0</v>
      </c>
      <c r="G32" s="28">
        <f t="shared" si="10"/>
        <v>0</v>
      </c>
      <c r="H32" s="27">
        <f t="shared" si="9"/>
        <v>0</v>
      </c>
      <c r="I32" s="27">
        <f t="shared" si="9"/>
        <v>0</v>
      </c>
      <c r="J32" s="27">
        <f t="shared" si="9"/>
        <v>0</v>
      </c>
      <c r="K32" s="10">
        <f t="shared" si="3"/>
        <v>0</v>
      </c>
    </row>
    <row r="33" spans="1:11" ht="93.75" customHeight="1" x14ac:dyDescent="0.3">
      <c r="A33" s="22" t="s">
        <v>30</v>
      </c>
      <c r="B33" s="30" t="s">
        <v>32</v>
      </c>
      <c r="C33" s="11" t="s">
        <v>5</v>
      </c>
      <c r="D33" s="25"/>
      <c r="E33" s="25">
        <v>0</v>
      </c>
      <c r="F33" s="25">
        <v>0</v>
      </c>
      <c r="G33" s="25">
        <v>0</v>
      </c>
      <c r="H33" s="25">
        <v>0</v>
      </c>
      <c r="I33" s="25">
        <v>0</v>
      </c>
      <c r="J33" s="25">
        <v>0</v>
      </c>
      <c r="K33" s="10">
        <f t="shared" si="3"/>
        <v>0</v>
      </c>
    </row>
    <row r="34" spans="1:11" ht="124.8" x14ac:dyDescent="0.3">
      <c r="A34" s="24" t="s">
        <v>31</v>
      </c>
      <c r="B34" s="31" t="s">
        <v>33</v>
      </c>
      <c r="C34" s="11" t="s">
        <v>5</v>
      </c>
      <c r="D34" s="26"/>
      <c r="E34" s="26">
        <v>0</v>
      </c>
      <c r="F34" s="26">
        <v>0</v>
      </c>
      <c r="G34" s="26">
        <v>0</v>
      </c>
      <c r="H34" s="25">
        <v>0</v>
      </c>
      <c r="I34" s="25">
        <v>0</v>
      </c>
      <c r="J34" s="25">
        <v>0</v>
      </c>
      <c r="K34" s="10">
        <f t="shared" si="3"/>
        <v>0</v>
      </c>
    </row>
    <row r="35" spans="1:11" ht="124.8" x14ac:dyDescent="0.3">
      <c r="A35" s="22" t="s">
        <v>34</v>
      </c>
      <c r="B35" s="30" t="s">
        <v>35</v>
      </c>
      <c r="C35" s="21" t="s">
        <v>5</v>
      </c>
      <c r="D35" s="25">
        <v>0</v>
      </c>
      <c r="E35" s="25">
        <v>0</v>
      </c>
      <c r="F35" s="25">
        <v>0</v>
      </c>
      <c r="G35" s="25">
        <v>0</v>
      </c>
      <c r="H35" s="25">
        <v>0</v>
      </c>
      <c r="I35" s="25">
        <v>0</v>
      </c>
      <c r="J35" s="25">
        <v>0</v>
      </c>
      <c r="K35" s="10">
        <f t="shared" si="3"/>
        <v>0</v>
      </c>
    </row>
    <row r="36" spans="1:11" x14ac:dyDescent="0.3">
      <c r="B36" s="23"/>
      <c r="C36" s="2"/>
      <c r="D36" s="2"/>
      <c r="E36" s="2"/>
      <c r="F36" s="2"/>
      <c r="G36" s="2"/>
      <c r="H36" s="2"/>
      <c r="I36" s="2"/>
      <c r="J36" s="2"/>
      <c r="K36" s="2"/>
    </row>
    <row r="37" spans="1:11" x14ac:dyDescent="0.3">
      <c r="B37" s="2"/>
      <c r="C37" s="2"/>
      <c r="D37" s="2"/>
      <c r="E37" s="2"/>
      <c r="F37" s="2"/>
      <c r="G37" s="2"/>
      <c r="H37" s="2"/>
      <c r="I37" s="2"/>
      <c r="J37" s="2"/>
      <c r="K37" s="2"/>
    </row>
    <row r="38" spans="1:11" x14ac:dyDescent="0.3">
      <c r="B38" s="2"/>
      <c r="C38" s="2"/>
      <c r="D38" s="2"/>
      <c r="E38" s="2"/>
      <c r="F38" s="2"/>
      <c r="G38" s="2"/>
      <c r="H38" s="2"/>
      <c r="I38" s="2"/>
      <c r="J38" s="2"/>
      <c r="K38" s="2"/>
    </row>
    <row r="39" spans="1:11" x14ac:dyDescent="0.3">
      <c r="B39" s="2"/>
      <c r="C39" s="2"/>
      <c r="D39" s="2"/>
      <c r="E39" s="2"/>
      <c r="F39" s="2"/>
      <c r="G39" s="2"/>
      <c r="H39" s="2"/>
      <c r="I39" s="2"/>
      <c r="J39" s="2"/>
      <c r="K39" s="2"/>
    </row>
    <row r="40" spans="1:11" x14ac:dyDescent="0.3">
      <c r="B40" s="2"/>
      <c r="C40" s="2"/>
      <c r="D40" s="2"/>
      <c r="E40" s="2"/>
      <c r="F40" s="2"/>
      <c r="G40" s="2"/>
      <c r="H40" s="2"/>
      <c r="I40" s="2"/>
      <c r="J40" s="2"/>
      <c r="K40" s="2"/>
    </row>
    <row r="41" spans="1:11" x14ac:dyDescent="0.3">
      <c r="B41" s="2"/>
      <c r="C41" s="2"/>
      <c r="D41" s="2"/>
      <c r="E41" s="2"/>
      <c r="F41" s="2"/>
      <c r="G41" s="2"/>
      <c r="H41" s="2"/>
      <c r="I41" s="2"/>
      <c r="J41" s="2"/>
      <c r="K41" s="2"/>
    </row>
    <row r="42" spans="1:11" x14ac:dyDescent="0.3">
      <c r="B42" s="2"/>
      <c r="C42" s="2"/>
      <c r="D42" s="2"/>
      <c r="E42" s="2"/>
      <c r="F42" s="2"/>
      <c r="G42" s="2"/>
      <c r="H42" s="2"/>
      <c r="I42" s="2"/>
      <c r="J42" s="2"/>
      <c r="K42" s="2"/>
    </row>
    <row r="43" spans="1:11" x14ac:dyDescent="0.3">
      <c r="B43" s="2"/>
      <c r="C43" s="2"/>
      <c r="D43" s="2"/>
      <c r="E43" s="2"/>
      <c r="F43" s="2"/>
      <c r="G43" s="2"/>
      <c r="H43" s="2"/>
      <c r="I43" s="2"/>
      <c r="J43" s="2"/>
      <c r="K43" s="2"/>
    </row>
    <row r="44" spans="1:11" x14ac:dyDescent="0.3">
      <c r="B44" s="2"/>
      <c r="C44" s="2"/>
      <c r="D44" s="2"/>
      <c r="E44" s="2"/>
      <c r="F44" s="2"/>
      <c r="G44" s="2"/>
      <c r="H44" s="2"/>
      <c r="I44" s="2"/>
      <c r="J44" s="2"/>
      <c r="K44" s="2"/>
    </row>
    <row r="45" spans="1:11" x14ac:dyDescent="0.3">
      <c r="B45" s="2"/>
      <c r="C45" s="2"/>
      <c r="D45" s="2"/>
      <c r="E45" s="2"/>
      <c r="F45" s="2"/>
      <c r="G45" s="2"/>
      <c r="H45" s="2"/>
      <c r="I45" s="2"/>
      <c r="J45" s="2"/>
      <c r="K45" s="2"/>
    </row>
    <row r="46" spans="1:11" x14ac:dyDescent="0.3">
      <c r="B46" s="2"/>
      <c r="C46" s="2"/>
      <c r="D46" s="2"/>
      <c r="E46" s="2"/>
      <c r="F46" s="2"/>
      <c r="G46" s="2"/>
      <c r="H46" s="2"/>
      <c r="I46" s="2"/>
      <c r="J46" s="2"/>
      <c r="K46" s="2"/>
    </row>
    <row r="47" spans="1:11" x14ac:dyDescent="0.3">
      <c r="B47" s="2"/>
      <c r="C47" s="2"/>
      <c r="D47" s="2"/>
      <c r="E47" s="2"/>
      <c r="F47" s="2"/>
      <c r="G47" s="2"/>
      <c r="H47" s="2"/>
      <c r="I47" s="2"/>
      <c r="J47" s="2"/>
      <c r="K47" s="2"/>
    </row>
    <row r="48" spans="1:11" x14ac:dyDescent="0.3">
      <c r="B48" s="2"/>
      <c r="C48" s="2"/>
      <c r="D48" s="2"/>
      <c r="E48" s="2"/>
      <c r="F48" s="2"/>
      <c r="G48" s="2"/>
      <c r="H48" s="2"/>
      <c r="I48" s="2"/>
      <c r="J48" s="2"/>
      <c r="K48" s="2"/>
    </row>
    <row r="49" spans="2:11" x14ac:dyDescent="0.3">
      <c r="B49" s="2"/>
      <c r="C49" s="2"/>
      <c r="D49" s="2"/>
      <c r="E49" s="2"/>
      <c r="F49" s="2"/>
      <c r="G49" s="2"/>
      <c r="H49" s="2"/>
      <c r="I49" s="2"/>
      <c r="J49" s="2"/>
      <c r="K49" s="2"/>
    </row>
    <row r="50" spans="2:11" x14ac:dyDescent="0.3">
      <c r="B50" s="2"/>
      <c r="C50" s="2"/>
      <c r="D50" s="2"/>
      <c r="E50" s="2"/>
      <c r="F50" s="2"/>
      <c r="G50" s="2"/>
      <c r="H50" s="2"/>
      <c r="I50" s="2"/>
      <c r="J50" s="2"/>
      <c r="K50" s="2"/>
    </row>
    <row r="51" spans="2:11" x14ac:dyDescent="0.3">
      <c r="B51" s="2"/>
      <c r="C51" s="2"/>
      <c r="D51" s="2"/>
      <c r="E51" s="2"/>
      <c r="F51" s="2"/>
      <c r="G51" s="2"/>
      <c r="H51" s="2"/>
      <c r="I51" s="2"/>
      <c r="J51" s="2"/>
      <c r="K51" s="2"/>
    </row>
    <row r="52" spans="2:11" x14ac:dyDescent="0.3">
      <c r="B52" s="2"/>
      <c r="C52" s="2"/>
      <c r="D52" s="2"/>
      <c r="E52" s="2"/>
      <c r="F52" s="2"/>
      <c r="G52" s="2"/>
      <c r="H52" s="2"/>
      <c r="I52" s="2"/>
      <c r="J52" s="2"/>
      <c r="K52" s="2"/>
    </row>
    <row r="53" spans="2:11" x14ac:dyDescent="0.3">
      <c r="B53" s="2"/>
      <c r="C53" s="2"/>
      <c r="D53" s="2"/>
      <c r="E53" s="2"/>
      <c r="F53" s="2"/>
      <c r="G53" s="2"/>
      <c r="H53" s="2"/>
      <c r="I53" s="2"/>
      <c r="J53" s="2"/>
      <c r="K53" s="2"/>
    </row>
    <row r="54" spans="2:11" x14ac:dyDescent="0.3">
      <c r="B54" s="2"/>
      <c r="C54" s="2"/>
      <c r="D54" s="2"/>
      <c r="E54" s="2"/>
      <c r="F54" s="2"/>
      <c r="G54" s="2"/>
      <c r="H54" s="2"/>
      <c r="I54" s="2"/>
      <c r="J54" s="2"/>
      <c r="K54" s="2"/>
    </row>
    <row r="55" spans="2:11" x14ac:dyDescent="0.3">
      <c r="B55" s="2"/>
      <c r="C55" s="2"/>
      <c r="D55" s="2"/>
      <c r="E55" s="2"/>
      <c r="F55" s="2"/>
      <c r="G55" s="2"/>
      <c r="H55" s="2"/>
      <c r="I55" s="2"/>
      <c r="J55" s="2"/>
      <c r="K55" s="2"/>
    </row>
    <row r="56" spans="2:11" x14ac:dyDescent="0.3">
      <c r="B56" s="2"/>
      <c r="C56" s="2"/>
      <c r="D56" s="2"/>
      <c r="E56" s="2"/>
      <c r="F56" s="2"/>
      <c r="G56" s="2"/>
      <c r="H56" s="2"/>
      <c r="I56" s="2"/>
      <c r="J56" s="2"/>
      <c r="K56" s="2"/>
    </row>
    <row r="57" spans="2:11" x14ac:dyDescent="0.3">
      <c r="B57" s="2"/>
      <c r="C57" s="2"/>
      <c r="D57" s="2"/>
      <c r="E57" s="2"/>
      <c r="F57" s="2"/>
      <c r="G57" s="2"/>
      <c r="H57" s="2"/>
      <c r="I57" s="2"/>
      <c r="J57" s="2"/>
      <c r="K57" s="2"/>
    </row>
    <row r="58" spans="2:11" x14ac:dyDescent="0.3">
      <c r="B58" s="2"/>
      <c r="C58" s="2"/>
      <c r="D58" s="2"/>
      <c r="E58" s="2"/>
      <c r="F58" s="2"/>
      <c r="G58" s="2"/>
      <c r="H58" s="2"/>
      <c r="I58" s="2"/>
      <c r="J58" s="2"/>
      <c r="K58" s="2"/>
    </row>
    <row r="59" spans="2:11" x14ac:dyDescent="0.3">
      <c r="B59" s="2"/>
      <c r="C59" s="2"/>
      <c r="D59" s="2"/>
      <c r="E59" s="2"/>
      <c r="F59" s="2"/>
      <c r="G59" s="2"/>
      <c r="H59" s="2"/>
      <c r="I59" s="2"/>
      <c r="J59" s="2"/>
      <c r="K59" s="2"/>
    </row>
    <row r="60" spans="2:11" x14ac:dyDescent="0.3">
      <c r="B60" s="2"/>
      <c r="C60" s="2"/>
      <c r="D60" s="2"/>
      <c r="E60" s="2"/>
      <c r="F60" s="2"/>
      <c r="G60" s="2"/>
      <c r="H60" s="2"/>
      <c r="I60" s="2"/>
      <c r="J60" s="2"/>
      <c r="K60" s="2"/>
    </row>
    <row r="61" spans="2:11" x14ac:dyDescent="0.3">
      <c r="B61" s="2"/>
      <c r="C61" s="2"/>
      <c r="D61" s="2"/>
      <c r="E61" s="2"/>
      <c r="F61" s="2"/>
      <c r="G61" s="2"/>
      <c r="H61" s="2"/>
      <c r="I61" s="2"/>
      <c r="J61" s="2"/>
      <c r="K61" s="2"/>
    </row>
    <row r="62" spans="2:11" x14ac:dyDescent="0.3">
      <c r="B62" s="2"/>
      <c r="C62" s="2"/>
      <c r="D62" s="2"/>
      <c r="E62" s="2"/>
      <c r="F62" s="2"/>
      <c r="G62" s="2"/>
      <c r="H62" s="2"/>
      <c r="I62" s="2"/>
      <c r="J62" s="2"/>
      <c r="K62" s="2"/>
    </row>
    <row r="63" spans="2:11" x14ac:dyDescent="0.3">
      <c r="B63" s="2"/>
      <c r="C63" s="2"/>
      <c r="D63" s="2"/>
      <c r="E63" s="2"/>
      <c r="F63" s="2"/>
      <c r="G63" s="2"/>
      <c r="H63" s="2"/>
      <c r="I63" s="2"/>
      <c r="J63" s="2"/>
      <c r="K63" s="2"/>
    </row>
    <row r="64" spans="2:11" x14ac:dyDescent="0.3">
      <c r="B64" s="2"/>
      <c r="C64" s="2"/>
      <c r="D64" s="2"/>
      <c r="E64" s="2"/>
      <c r="F64" s="2"/>
      <c r="G64" s="2"/>
      <c r="H64" s="2"/>
      <c r="I64" s="2"/>
      <c r="J64" s="2"/>
      <c r="K64" s="2"/>
    </row>
    <row r="65" spans="2:11" x14ac:dyDescent="0.3">
      <c r="B65" s="2"/>
      <c r="C65" s="2"/>
      <c r="D65" s="2"/>
      <c r="E65" s="2"/>
      <c r="F65" s="2"/>
      <c r="G65" s="2"/>
      <c r="H65" s="2"/>
      <c r="I65" s="2"/>
      <c r="J65" s="2"/>
      <c r="K65" s="2"/>
    </row>
    <row r="66" spans="2:11" x14ac:dyDescent="0.3">
      <c r="B66" s="2"/>
      <c r="C66" s="2"/>
      <c r="D66" s="2"/>
      <c r="E66" s="2"/>
      <c r="F66" s="2"/>
      <c r="G66" s="2"/>
      <c r="H66" s="2"/>
      <c r="I66" s="2"/>
      <c r="J66" s="2"/>
      <c r="K66" s="2"/>
    </row>
    <row r="67" spans="2:11" x14ac:dyDescent="0.3">
      <c r="B67" s="2"/>
      <c r="C67" s="2"/>
      <c r="D67" s="2"/>
      <c r="E67" s="2"/>
      <c r="F67" s="2"/>
      <c r="G67" s="2"/>
      <c r="H67" s="2"/>
      <c r="I67" s="2"/>
      <c r="J67" s="2"/>
      <c r="K67" s="2"/>
    </row>
    <row r="68" spans="2:11" x14ac:dyDescent="0.3">
      <c r="B68" s="2"/>
      <c r="C68" s="2"/>
      <c r="D68" s="2"/>
      <c r="E68" s="2"/>
      <c r="F68" s="2"/>
      <c r="G68" s="2"/>
      <c r="H68" s="2"/>
      <c r="I68" s="2"/>
      <c r="J68" s="2"/>
      <c r="K68" s="2"/>
    </row>
    <row r="69" spans="2:11" x14ac:dyDescent="0.3">
      <c r="B69" s="2"/>
      <c r="C69" s="2"/>
      <c r="D69" s="2"/>
      <c r="E69" s="2"/>
      <c r="F69" s="2"/>
      <c r="G69" s="2"/>
      <c r="H69" s="2"/>
      <c r="I69" s="2"/>
      <c r="J69" s="2"/>
      <c r="K69" s="2"/>
    </row>
    <row r="70" spans="2:11" x14ac:dyDescent="0.3">
      <c r="B70" s="2"/>
      <c r="C70" s="2"/>
      <c r="D70" s="2"/>
      <c r="E70" s="2"/>
      <c r="F70" s="2"/>
      <c r="G70" s="2"/>
      <c r="H70" s="2"/>
      <c r="I70" s="2"/>
      <c r="J70" s="2"/>
      <c r="K70" s="2"/>
    </row>
    <row r="71" spans="2:11" x14ac:dyDescent="0.3">
      <c r="B71" s="2"/>
      <c r="C71" s="2"/>
      <c r="D71" s="2"/>
      <c r="E71" s="2"/>
      <c r="F71" s="2"/>
      <c r="G71" s="2"/>
      <c r="H71" s="2"/>
      <c r="I71" s="2"/>
      <c r="J71" s="2"/>
      <c r="K71" s="2"/>
    </row>
    <row r="72" spans="2:11" x14ac:dyDescent="0.3">
      <c r="B72" s="2"/>
      <c r="C72" s="2"/>
      <c r="D72" s="2"/>
      <c r="E72" s="2"/>
      <c r="F72" s="2"/>
      <c r="G72" s="2"/>
      <c r="H72" s="2"/>
      <c r="I72" s="2"/>
      <c r="J72" s="2"/>
      <c r="K72" s="2"/>
    </row>
    <row r="73" spans="2:11" x14ac:dyDescent="0.3">
      <c r="B73" s="2"/>
      <c r="C73" s="2"/>
      <c r="D73" s="2"/>
      <c r="E73" s="2"/>
      <c r="F73" s="2"/>
      <c r="G73" s="2"/>
      <c r="H73" s="2"/>
      <c r="I73" s="2"/>
      <c r="J73" s="2"/>
      <c r="K73" s="2"/>
    </row>
  </sheetData>
  <mergeCells count="21">
    <mergeCell ref="A31:A32"/>
    <mergeCell ref="B31:B32"/>
    <mergeCell ref="A17:A19"/>
    <mergeCell ref="A27:A28"/>
    <mergeCell ref="B27:B28"/>
    <mergeCell ref="B17:B19"/>
    <mergeCell ref="A23:A24"/>
    <mergeCell ref="B23:B24"/>
    <mergeCell ref="F2:K2"/>
    <mergeCell ref="F1:K1"/>
    <mergeCell ref="F3:K3"/>
    <mergeCell ref="B14:B16"/>
    <mergeCell ref="A11:A12"/>
    <mergeCell ref="A14:A16"/>
    <mergeCell ref="F5:K5"/>
    <mergeCell ref="A7:K7"/>
    <mergeCell ref="D11:K11"/>
    <mergeCell ref="B11:B12"/>
    <mergeCell ref="C11:C12"/>
    <mergeCell ref="A8:K8"/>
    <mergeCell ref="A9:K9"/>
  </mergeCells>
  <phoneticPr fontId="0" type="noConversion"/>
  <pageMargins left="1.1811023622047245" right="0.15748031496062992" top="0.39370078740157483" bottom="0.39370078740157483" header="0.31496062992125984" footer="0.31496062992125984"/>
  <pageSetup paperSize="9" scale="85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honeticPr fontId="0" type="noConversion"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honeticPr fontId="0" type="noConversion"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2021-03-05T09:10:45Z</dcterms:modified>
</cp:coreProperties>
</file>