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3BBCA039-D008-4B31-8319-CB13A672C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Лист1!$4:$7</definedName>
    <definedName name="_xlnm.Print_Area" localSheetId="0">Лист1!$A$1:$M$39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M31" i="1" l="1"/>
  <c r="F28" i="1"/>
  <c r="G28" i="1"/>
  <c r="H28" i="1"/>
  <c r="I28" i="1"/>
  <c r="J28" i="1"/>
  <c r="K28" i="1"/>
  <c r="L28" i="1"/>
  <c r="E28" i="1"/>
  <c r="M30" i="1"/>
  <c r="M29" i="1"/>
  <c r="F25" i="1"/>
  <c r="F27" i="1"/>
  <c r="G27" i="1"/>
  <c r="H27" i="1"/>
  <c r="I27" i="1"/>
  <c r="E27" i="1"/>
  <c r="F26" i="1"/>
  <c r="F22" i="1" s="1"/>
  <c r="G26" i="1"/>
  <c r="H26" i="1"/>
  <c r="I26" i="1"/>
  <c r="E26" i="1"/>
  <c r="M28" i="1" l="1"/>
  <c r="L39" i="1"/>
  <c r="L38" i="1" s="1"/>
  <c r="L37" i="1" s="1"/>
  <c r="L36" i="1" s="1"/>
  <c r="L35" i="1" s="1"/>
  <c r="L34" i="1" s="1"/>
  <c r="L33" i="1" s="1"/>
  <c r="L32" i="1" s="1"/>
  <c r="L27" i="1" s="1"/>
  <c r="L26" i="1" s="1"/>
  <c r="L25" i="1" s="1"/>
  <c r="L24" i="1" s="1"/>
  <c r="L23" i="1" s="1"/>
  <c r="K39" i="1"/>
  <c r="K38" i="1" s="1"/>
  <c r="K37" i="1" s="1"/>
  <c r="K36" i="1" s="1"/>
  <c r="K35" i="1" s="1"/>
  <c r="K34" i="1" s="1"/>
  <c r="K33" i="1" s="1"/>
  <c r="K32" i="1" s="1"/>
  <c r="K27" i="1" s="1"/>
  <c r="K26" i="1" s="1"/>
  <c r="K25" i="1" s="1"/>
  <c r="K24" i="1" s="1"/>
  <c r="K23" i="1" s="1"/>
  <c r="J39" i="1"/>
  <c r="J38" i="1" s="1"/>
  <c r="J37" i="1" s="1"/>
  <c r="J36" i="1" s="1"/>
  <c r="J35" i="1" s="1"/>
  <c r="J34" i="1" s="1"/>
  <c r="J33" i="1" s="1"/>
  <c r="J32" i="1" s="1"/>
  <c r="J27" i="1" s="1"/>
  <c r="J26" i="1" s="1"/>
  <c r="J25" i="1" s="1"/>
  <c r="J24" i="1" s="1"/>
  <c r="J23" i="1" s="1"/>
  <c r="I13" i="1"/>
  <c r="M39" i="1" l="1"/>
  <c r="M35" i="1"/>
  <c r="M27" i="1"/>
  <c r="M38" i="1"/>
  <c r="M34" i="1"/>
  <c r="M26" i="1"/>
  <c r="M37" i="1"/>
  <c r="M33" i="1"/>
  <c r="M25" i="1"/>
  <c r="J15" i="1"/>
  <c r="J11" i="1" s="1"/>
  <c r="J22" i="1"/>
  <c r="K22" i="1"/>
  <c r="K15" i="1"/>
  <c r="K11" i="1" s="1"/>
  <c r="L22" i="1"/>
  <c r="L15" i="1"/>
  <c r="L11" i="1" s="1"/>
  <c r="E32" i="1"/>
  <c r="F21" i="1"/>
  <c r="F17" i="1" s="1"/>
  <c r="F13" i="1" s="1"/>
  <c r="F9" i="1" s="1"/>
  <c r="J14" i="1" l="1"/>
  <c r="J10" i="1" s="1"/>
  <c r="J8" i="1" s="1"/>
  <c r="J21" i="1"/>
  <c r="J20" i="1" s="1"/>
  <c r="J19" i="1" s="1"/>
  <c r="J18" i="1" s="1"/>
  <c r="J17" i="1" s="1"/>
  <c r="L14" i="1"/>
  <c r="L10" i="1" s="1"/>
  <c r="L8" i="1" s="1"/>
  <c r="L21" i="1"/>
  <c r="L20" i="1" s="1"/>
  <c r="L19" i="1" s="1"/>
  <c r="L18" i="1" s="1"/>
  <c r="L17" i="1" s="1"/>
  <c r="K21" i="1"/>
  <c r="K20" i="1" s="1"/>
  <c r="K19" i="1" s="1"/>
  <c r="K18" i="1" s="1"/>
  <c r="K17" i="1" s="1"/>
  <c r="K14" i="1"/>
  <c r="K10" i="1" s="1"/>
  <c r="K8" i="1" s="1"/>
  <c r="H21" i="1"/>
  <c r="H17" i="1" s="1"/>
  <c r="H13" i="1" s="1"/>
  <c r="H9" i="1" s="1"/>
  <c r="H23" i="1"/>
  <c r="H19" i="1" s="1"/>
  <c r="J13" i="1" l="1"/>
  <c r="J12" i="1" s="1"/>
  <c r="J16" i="1"/>
  <c r="K13" i="1"/>
  <c r="K12" i="1" s="1"/>
  <c r="K16" i="1"/>
  <c r="L16" i="1"/>
  <c r="L13" i="1"/>
  <c r="L12" i="1" s="1"/>
  <c r="E21" i="1"/>
  <c r="E17" i="1" l="1"/>
  <c r="E23" i="1"/>
  <c r="E22" i="1"/>
  <c r="E36" i="1"/>
  <c r="E19" i="1" l="1"/>
  <c r="E18" i="1"/>
  <c r="E13" i="1"/>
  <c r="I36" i="1"/>
  <c r="H36" i="1"/>
  <c r="G36" i="1"/>
  <c r="F36" i="1"/>
  <c r="M36" i="1" l="1"/>
  <c r="E14" i="1"/>
  <c r="E9" i="1"/>
  <c r="E15" i="1"/>
  <c r="G22" i="1"/>
  <c r="G14" i="1" s="1"/>
  <c r="G10" i="1" s="1"/>
  <c r="H14" i="1"/>
  <c r="H10" i="1" s="1"/>
  <c r="I22" i="1"/>
  <c r="I18" i="1" s="1"/>
  <c r="F23" i="1"/>
  <c r="G23" i="1"/>
  <c r="H15" i="1"/>
  <c r="H11" i="1" s="1"/>
  <c r="I23" i="1"/>
  <c r="G32" i="1"/>
  <c r="G21" i="1" s="1"/>
  <c r="H32" i="1"/>
  <c r="I32" i="1"/>
  <c r="G17" i="1" l="1"/>
  <c r="M21" i="1"/>
  <c r="G15" i="1"/>
  <c r="G11" i="1" s="1"/>
  <c r="G19" i="1"/>
  <c r="M32" i="1"/>
  <c r="F15" i="1"/>
  <c r="F11" i="1" s="1"/>
  <c r="F19" i="1"/>
  <c r="M23" i="1"/>
  <c r="F18" i="1"/>
  <c r="M22" i="1"/>
  <c r="I15" i="1"/>
  <c r="I11" i="1" s="1"/>
  <c r="I19" i="1"/>
  <c r="I16" i="1" s="1"/>
  <c r="E11" i="1"/>
  <c r="M15" i="1"/>
  <c r="E10" i="1"/>
  <c r="F14" i="1"/>
  <c r="F10" i="1" s="1"/>
  <c r="I14" i="1"/>
  <c r="I10" i="1" s="1"/>
  <c r="H18" i="1"/>
  <c r="H16" i="1" s="1"/>
  <c r="G18" i="1"/>
  <c r="H8" i="1"/>
  <c r="H12" i="1"/>
  <c r="F12" i="1"/>
  <c r="E12" i="1"/>
  <c r="E16" i="1"/>
  <c r="I20" i="1"/>
  <c r="H20" i="1"/>
  <c r="G20" i="1"/>
  <c r="F20" i="1"/>
  <c r="E20" i="1"/>
  <c r="I8" i="1" l="1"/>
  <c r="F16" i="1"/>
  <c r="F8" i="1"/>
  <c r="M14" i="1"/>
  <c r="M18" i="1"/>
  <c r="M10" i="1"/>
  <c r="M20" i="1"/>
  <c r="M19" i="1"/>
  <c r="M11" i="1"/>
  <c r="G13" i="1"/>
  <c r="M17" i="1"/>
  <c r="I12" i="1"/>
  <c r="E8" i="1"/>
  <c r="G16" i="1"/>
  <c r="M16" i="1" s="1"/>
  <c r="F24" i="1"/>
  <c r="G24" i="1"/>
  <c r="H24" i="1"/>
  <c r="I24" i="1"/>
  <c r="E24" i="1"/>
  <c r="G9" i="1" l="1"/>
  <c r="M13" i="1"/>
  <c r="G12" i="1"/>
  <c r="M12" i="1" s="1"/>
  <c r="M24" i="1"/>
  <c r="M9" i="1" l="1"/>
  <c r="G8" i="1"/>
  <c r="M8" i="1" s="1"/>
</calcChain>
</file>

<file path=xl/sharedStrings.xml><?xml version="1.0" encoding="utf-8"?>
<sst xmlns="http://schemas.openxmlformats.org/spreadsheetml/2006/main" count="60" uniqueCount="28">
  <si>
    <t>№ п/п</t>
  </si>
  <si>
    <t>Наименование программы, подпрограммы, ведомственной целевой программы, основного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</si>
  <si>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</si>
  <si>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</si>
  <si>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Оценка расходов</t>
  </si>
  <si>
    <t>(тыс. руб.), годы</t>
  </si>
  <si>
    <t>всего</t>
  </si>
  <si>
    <t>всего, в том числе:</t>
  </si>
  <si>
    <t>местный бюджет (МБ)</t>
  </si>
  <si>
    <t>средства, планируемые к привлечению из областного бюджета (ОБ)</t>
  </si>
  <si>
    <t>Всего</t>
  </si>
  <si>
    <t>1.3</t>
  </si>
  <si>
    <t>1.3.1</t>
  </si>
  <si>
    <t>1.3.2</t>
  </si>
  <si>
    <t>Ответственный исполнитель программы - Муниципальное учреждение "Управление жилищно-коммунального хозяйства Администрации города Великие Луки»</t>
  </si>
  <si>
    <t>Муниципальное учреждение "Управление жилищно-коммунального хозяйства Администрации города Великие Луки"</t>
  </si>
  <si>
    <t xml:space="preserve">ПРОГНОЗНАЯ (СПРАВОЧНАЯ) ОЦЕНКА РЕСУРСНОГО ОБЕСПЕЧЕНИЯ РЕАЛИЗАЦИИ МУНИЦИПАЛЬНОЙ ПРОГРАММЫ ЗА СЧЕТ ВСЕХ ИСТОЧНИКОВ ФИНАНСИРОВАНИЯ </t>
  </si>
  <si>
    <t>1.3.3</t>
  </si>
  <si>
    <t>Подпрограмма «Благоустройство дворовых и общественных территорий»</t>
  </si>
  <si>
    <t xml:space="preserve">Муниципальная программа «Формирование современной городской среды в городе Великие Луки" </t>
  </si>
  <si>
    <t>Основное мероприятие 1 "Благоустройство дворовых и общественных территорий"</t>
  </si>
  <si>
    <t>Основное мероприятие 2 "Развитие институтов территориального общественного самоуправления в поддержка проектов местных инициатив"</t>
  </si>
  <si>
    <t>Основное мероприятие 3 "Реализация инициативных проектов"</t>
  </si>
  <si>
    <t>иные источники (ФБ)</t>
  </si>
  <si>
    <t>иные источники ФБ)</t>
  </si>
  <si>
    <t>Федеральный проект (региональный проект) "Формирование комфортной городской среды"</t>
  </si>
  <si>
    <t>1.3.4</t>
  </si>
  <si>
    <t xml:space="preserve">Приложение № 2 к Постановлению Администрации города  от _______ № 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</si>
</sst>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6.5703125" style="2" customWidth="1"/>
    <col min="2" max="2" width="32.5703125" style="2" customWidth="1"/>
    <col min="3" max="3" width="27.85546875" style="3" customWidth="1"/>
    <col min="4" max="4" width="40.42578125" style="2" customWidth="1"/>
    <col min="5" max="5" width="10.85546875" style="2" customWidth="1"/>
    <col min="6" max="6" width="11.7109375" style="2" customWidth="1"/>
    <col min="7" max="7" width="10" style="2" customWidth="1"/>
    <col min="8" max="8" width="10.140625" style="2" customWidth="1"/>
    <col min="9" max="12" width="10.42578125" style="2" customWidth="1"/>
    <col min="13" max="13" width="11.28515625" style="2" customWidth="1"/>
    <col min="14" max="16384" width="9.140625" style="2"/>
  </cols>
  <sheetData>
    <row r="1" spans="1:13" ht="15" customHeight="1" x14ac:dyDescent="0.25">
      <c r="D1" s="24" t="s">
        <v>27</v>
      </c>
      <c r="E1" s="25"/>
      <c r="F1" s="25"/>
      <c r="G1" s="25"/>
      <c r="H1" s="25"/>
      <c r="I1" s="25"/>
      <c r="J1" s="25"/>
      <c r="K1" s="25"/>
      <c r="L1" s="25"/>
      <c r="M1" s="25"/>
    </row>
    <row r="2" spans="1:13" ht="20.25" customHeight="1" x14ac:dyDescent="0.25"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5.25" customHeight="1" x14ac:dyDescent="0.25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6.25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/>
      <c r="G4" s="28"/>
      <c r="H4" s="28"/>
      <c r="I4" s="28"/>
      <c r="J4" s="28"/>
      <c r="K4" s="28"/>
      <c r="L4" s="28"/>
      <c r="M4" s="28"/>
    </row>
    <row r="5" spans="1:13" ht="19.5" customHeight="1" x14ac:dyDescent="0.25">
      <c r="A5" s="28"/>
      <c r="B5" s="28"/>
      <c r="C5" s="28"/>
      <c r="D5" s="28"/>
      <c r="E5" s="28" t="s">
        <v>5</v>
      </c>
      <c r="F5" s="28"/>
      <c r="G5" s="28"/>
      <c r="H5" s="28"/>
      <c r="I5" s="28"/>
      <c r="J5" s="28"/>
      <c r="K5" s="28"/>
      <c r="L5" s="28"/>
      <c r="M5" s="28"/>
    </row>
    <row r="6" spans="1:13" ht="25.5" customHeight="1" x14ac:dyDescent="0.25">
      <c r="A6" s="28"/>
      <c r="B6" s="28"/>
      <c r="C6" s="28"/>
      <c r="D6" s="28"/>
      <c r="E6" s="5">
        <v>2023</v>
      </c>
      <c r="F6" s="5">
        <v>2024</v>
      </c>
      <c r="G6" s="5">
        <v>2025</v>
      </c>
      <c r="H6" s="5">
        <v>2026</v>
      </c>
      <c r="I6" s="5">
        <v>2027</v>
      </c>
      <c r="J6" s="5">
        <v>2028</v>
      </c>
      <c r="K6" s="5">
        <v>2029</v>
      </c>
      <c r="L6" s="5">
        <v>2030</v>
      </c>
      <c r="M6" s="5" t="s">
        <v>6</v>
      </c>
    </row>
    <row r="7" spans="1:13" x14ac:dyDescent="0.25">
      <c r="A7" s="5">
        <v>1</v>
      </c>
      <c r="B7" s="1">
        <v>2</v>
      </c>
      <c r="C7" s="5">
        <v>3</v>
      </c>
      <c r="D7" s="1">
        <v>4</v>
      </c>
      <c r="E7" s="1">
        <v>5</v>
      </c>
      <c r="F7" s="1">
        <v>6</v>
      </c>
      <c r="G7" s="1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15" customHeight="1" x14ac:dyDescent="0.25">
      <c r="A8" s="15">
        <v>1</v>
      </c>
      <c r="B8" s="11" t="s">
        <v>19</v>
      </c>
      <c r="C8" s="14" t="s">
        <v>7</v>
      </c>
      <c r="D8" s="4" t="s">
        <v>6</v>
      </c>
      <c r="E8" s="6">
        <f>E9+E10+E11</f>
        <v>31764.2</v>
      </c>
      <c r="F8" s="6">
        <f t="shared" ref="F8" si="0">F9+F10+F11</f>
        <v>34109</v>
      </c>
      <c r="G8" s="6">
        <f t="shared" ref="G8" si="1">G9+G10+G11</f>
        <v>27976.399999999998</v>
      </c>
      <c r="H8" s="6">
        <f t="shared" ref="H8" si="2">H9+H10+H11</f>
        <v>27976.399999999998</v>
      </c>
      <c r="I8" s="6">
        <f t="shared" ref="I8:L8" si="3">I9+I10+I11</f>
        <v>26138</v>
      </c>
      <c r="J8" s="6">
        <f t="shared" si="3"/>
        <v>0</v>
      </c>
      <c r="K8" s="6">
        <f t="shared" si="3"/>
        <v>0</v>
      </c>
      <c r="L8" s="6">
        <f t="shared" si="3"/>
        <v>0</v>
      </c>
      <c r="M8" s="7">
        <f>SUM(E8:L8)</f>
        <v>147964</v>
      </c>
    </row>
    <row r="9" spans="1:13" ht="18.75" customHeight="1" x14ac:dyDescent="0.25">
      <c r="A9" s="16"/>
      <c r="B9" s="12"/>
      <c r="C9" s="14"/>
      <c r="D9" s="4" t="s">
        <v>8</v>
      </c>
      <c r="E9" s="7">
        <f>E13</f>
        <v>5485.6</v>
      </c>
      <c r="F9" s="7">
        <f>F13</f>
        <v>8327.2000000000007</v>
      </c>
      <c r="G9" s="7">
        <f>G13</f>
        <v>1838.4</v>
      </c>
      <c r="H9" s="7">
        <f>H13</f>
        <v>1838.4</v>
      </c>
      <c r="I9" s="7">
        <v>0</v>
      </c>
      <c r="J9" s="7">
        <v>0</v>
      </c>
      <c r="K9" s="7">
        <v>0</v>
      </c>
      <c r="L9" s="7">
        <v>0</v>
      </c>
      <c r="M9" s="7">
        <f t="shared" ref="M9:M39" si="4">SUM(E9:L9)</f>
        <v>17489.600000000002</v>
      </c>
    </row>
    <row r="10" spans="1:13" ht="32.25" customHeight="1" x14ac:dyDescent="0.25">
      <c r="A10" s="16"/>
      <c r="B10" s="12"/>
      <c r="C10" s="14"/>
      <c r="D10" s="4" t="s">
        <v>9</v>
      </c>
      <c r="E10" s="7">
        <f>E14</f>
        <v>4517.3</v>
      </c>
      <c r="F10" s="7">
        <f t="shared" ref="F10:L10" si="5">F14</f>
        <v>6273.5</v>
      </c>
      <c r="G10" s="7">
        <f t="shared" si="5"/>
        <v>261.39999999999998</v>
      </c>
      <c r="H10" s="7">
        <f t="shared" si="5"/>
        <v>261.39999999999998</v>
      </c>
      <c r="I10" s="7">
        <f t="shared" si="5"/>
        <v>261.39999999999998</v>
      </c>
      <c r="J10" s="7">
        <f t="shared" si="5"/>
        <v>0</v>
      </c>
      <c r="K10" s="7">
        <f t="shared" si="5"/>
        <v>0</v>
      </c>
      <c r="L10" s="7">
        <f t="shared" si="5"/>
        <v>0</v>
      </c>
      <c r="M10" s="7">
        <f t="shared" si="4"/>
        <v>11574.999999999998</v>
      </c>
    </row>
    <row r="11" spans="1:13" ht="16.5" customHeight="1" x14ac:dyDescent="0.25">
      <c r="A11" s="16"/>
      <c r="B11" s="12"/>
      <c r="C11" s="14"/>
      <c r="D11" s="4" t="s">
        <v>23</v>
      </c>
      <c r="E11" s="7">
        <f>E15</f>
        <v>21761.3</v>
      </c>
      <c r="F11" s="7">
        <f t="shared" ref="F11:L11" si="6">F15</f>
        <v>19508.3</v>
      </c>
      <c r="G11" s="7">
        <f t="shared" si="6"/>
        <v>25876.6</v>
      </c>
      <c r="H11" s="7">
        <f t="shared" si="6"/>
        <v>25876.6</v>
      </c>
      <c r="I11" s="7">
        <f t="shared" si="6"/>
        <v>25876.6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4"/>
        <v>118899.4</v>
      </c>
    </row>
    <row r="12" spans="1:13" x14ac:dyDescent="0.25">
      <c r="A12" s="16"/>
      <c r="B12" s="12"/>
      <c r="C12" s="14" t="s">
        <v>14</v>
      </c>
      <c r="D12" s="4" t="s">
        <v>10</v>
      </c>
      <c r="E12" s="6">
        <f>E13+E14+E15</f>
        <v>31764.2</v>
      </c>
      <c r="F12" s="6">
        <f t="shared" ref="F12" si="7">F13+F14+F15</f>
        <v>34109</v>
      </c>
      <c r="G12" s="6">
        <f t="shared" ref="G12" si="8">G13+G14+G15</f>
        <v>27976.399999999998</v>
      </c>
      <c r="H12" s="6">
        <f t="shared" ref="H12" si="9">H13+H14+H15</f>
        <v>27976.399999999998</v>
      </c>
      <c r="I12" s="6">
        <f t="shared" ref="I12:L12" si="10">I13+I14+I15</f>
        <v>26138</v>
      </c>
      <c r="J12" s="6">
        <f t="shared" si="10"/>
        <v>0</v>
      </c>
      <c r="K12" s="6">
        <f t="shared" si="10"/>
        <v>0</v>
      </c>
      <c r="L12" s="6">
        <f t="shared" si="10"/>
        <v>0</v>
      </c>
      <c r="M12" s="7">
        <f t="shared" si="4"/>
        <v>147964</v>
      </c>
    </row>
    <row r="13" spans="1:13" ht="18" customHeight="1" x14ac:dyDescent="0.25">
      <c r="A13" s="16"/>
      <c r="B13" s="12"/>
      <c r="C13" s="14"/>
      <c r="D13" s="4" t="s">
        <v>8</v>
      </c>
      <c r="E13" s="7">
        <f>E17</f>
        <v>5485.6</v>
      </c>
      <c r="F13" s="7">
        <f>F17</f>
        <v>8327.2000000000007</v>
      </c>
      <c r="G13" s="7">
        <f>G17</f>
        <v>1838.4</v>
      </c>
      <c r="H13" s="7">
        <f>H17</f>
        <v>1838.4</v>
      </c>
      <c r="I13" s="7">
        <f t="shared" ref="I13:L13" si="11">I17</f>
        <v>0</v>
      </c>
      <c r="J13" s="7">
        <f t="shared" si="11"/>
        <v>0</v>
      </c>
      <c r="K13" s="7">
        <f t="shared" si="11"/>
        <v>0</v>
      </c>
      <c r="L13" s="7">
        <f t="shared" si="11"/>
        <v>0</v>
      </c>
      <c r="M13" s="7">
        <f t="shared" si="4"/>
        <v>17489.600000000002</v>
      </c>
    </row>
    <row r="14" spans="1:13" ht="32.25" customHeight="1" x14ac:dyDescent="0.25">
      <c r="A14" s="16"/>
      <c r="B14" s="12"/>
      <c r="C14" s="14"/>
      <c r="D14" s="4" t="s">
        <v>9</v>
      </c>
      <c r="E14" s="7">
        <f>E18</f>
        <v>4517.3</v>
      </c>
      <c r="F14" s="7">
        <f t="shared" ref="F14:L14" si="12">F22</f>
        <v>6273.5</v>
      </c>
      <c r="G14" s="7">
        <f t="shared" si="12"/>
        <v>261.39999999999998</v>
      </c>
      <c r="H14" s="7">
        <f t="shared" si="12"/>
        <v>261.39999999999998</v>
      </c>
      <c r="I14" s="7">
        <f t="shared" si="12"/>
        <v>261.39999999999998</v>
      </c>
      <c r="J14" s="7">
        <f t="shared" si="12"/>
        <v>0</v>
      </c>
      <c r="K14" s="7">
        <f t="shared" si="12"/>
        <v>0</v>
      </c>
      <c r="L14" s="7">
        <f t="shared" si="12"/>
        <v>0</v>
      </c>
      <c r="M14" s="7">
        <f t="shared" si="4"/>
        <v>11574.999999999998</v>
      </c>
    </row>
    <row r="15" spans="1:13" ht="27" customHeight="1" x14ac:dyDescent="0.25">
      <c r="A15" s="16"/>
      <c r="B15" s="12"/>
      <c r="C15" s="14"/>
      <c r="D15" s="4" t="s">
        <v>23</v>
      </c>
      <c r="E15" s="7">
        <f>E19</f>
        <v>21761.3</v>
      </c>
      <c r="F15" s="7">
        <f t="shared" ref="F15:L15" si="13">F23</f>
        <v>19508.3</v>
      </c>
      <c r="G15" s="7">
        <f t="shared" si="13"/>
        <v>25876.6</v>
      </c>
      <c r="H15" s="7">
        <f t="shared" si="13"/>
        <v>25876.6</v>
      </c>
      <c r="I15" s="7">
        <f t="shared" si="13"/>
        <v>25876.6</v>
      </c>
      <c r="J15" s="7">
        <f t="shared" si="13"/>
        <v>0</v>
      </c>
      <c r="K15" s="7">
        <f t="shared" si="13"/>
        <v>0</v>
      </c>
      <c r="L15" s="7">
        <f t="shared" si="13"/>
        <v>0</v>
      </c>
      <c r="M15" s="7">
        <f t="shared" si="4"/>
        <v>118899.4</v>
      </c>
    </row>
    <row r="16" spans="1:13" x14ac:dyDescent="0.25">
      <c r="A16" s="21" t="s">
        <v>11</v>
      </c>
      <c r="B16" s="18" t="s">
        <v>18</v>
      </c>
      <c r="C16" s="14" t="s">
        <v>7</v>
      </c>
      <c r="D16" s="4" t="s">
        <v>6</v>
      </c>
      <c r="E16" s="6">
        <f>E17+E18+E19</f>
        <v>31764.2</v>
      </c>
      <c r="F16" s="6">
        <f t="shared" ref="F16" si="14">F17+F18+F19</f>
        <v>34109</v>
      </c>
      <c r="G16" s="6">
        <f t="shared" ref="G16" si="15">G17+G18+G19</f>
        <v>27976.399999999998</v>
      </c>
      <c r="H16" s="6">
        <f t="shared" ref="H16" si="16">H17+H18+H19</f>
        <v>27976.399999999998</v>
      </c>
      <c r="I16" s="6">
        <f t="shared" ref="I16:L16" si="17">I17+I18+I19</f>
        <v>26138</v>
      </c>
      <c r="J16" s="6">
        <f t="shared" si="17"/>
        <v>0</v>
      </c>
      <c r="K16" s="6">
        <f t="shared" si="17"/>
        <v>0</v>
      </c>
      <c r="L16" s="6">
        <f t="shared" si="17"/>
        <v>0</v>
      </c>
      <c r="M16" s="7">
        <f t="shared" si="4"/>
        <v>147964</v>
      </c>
    </row>
    <row r="17" spans="1:13" ht="15.75" customHeight="1" x14ac:dyDescent="0.25">
      <c r="A17" s="22"/>
      <c r="B17" s="19"/>
      <c r="C17" s="14"/>
      <c r="D17" s="4" t="s">
        <v>8</v>
      </c>
      <c r="E17" s="7">
        <f>E21</f>
        <v>5485.6</v>
      </c>
      <c r="F17" s="7">
        <f>F21</f>
        <v>8327.2000000000007</v>
      </c>
      <c r="G17" s="7">
        <f>G21</f>
        <v>1838.4</v>
      </c>
      <c r="H17" s="7">
        <f>H21</f>
        <v>1838.4</v>
      </c>
      <c r="I17" s="7">
        <v>0</v>
      </c>
      <c r="J17" s="6">
        <f t="shared" ref="J17:L17" si="18">J18+J19+J20</f>
        <v>0</v>
      </c>
      <c r="K17" s="6">
        <f t="shared" si="18"/>
        <v>0</v>
      </c>
      <c r="L17" s="6">
        <f t="shared" si="18"/>
        <v>0</v>
      </c>
      <c r="M17" s="7">
        <f t="shared" si="4"/>
        <v>17489.600000000002</v>
      </c>
    </row>
    <row r="18" spans="1:13" ht="34.5" customHeight="1" x14ac:dyDescent="0.25">
      <c r="A18" s="22"/>
      <c r="B18" s="19"/>
      <c r="C18" s="14"/>
      <c r="D18" s="4" t="s">
        <v>9</v>
      </c>
      <c r="E18" s="7">
        <f>E22</f>
        <v>4517.3</v>
      </c>
      <c r="F18" s="7">
        <f>F22</f>
        <v>6273.5</v>
      </c>
      <c r="G18" s="7">
        <f t="shared" ref="G18:I18" si="19">G22</f>
        <v>261.39999999999998</v>
      </c>
      <c r="H18" s="7">
        <f t="shared" si="19"/>
        <v>261.39999999999998</v>
      </c>
      <c r="I18" s="7">
        <f t="shared" si="19"/>
        <v>261.39999999999998</v>
      </c>
      <c r="J18" s="6">
        <f t="shared" ref="J18:L18" si="20">J19+J20+J21</f>
        <v>0</v>
      </c>
      <c r="K18" s="6">
        <f t="shared" si="20"/>
        <v>0</v>
      </c>
      <c r="L18" s="6">
        <f t="shared" si="20"/>
        <v>0</v>
      </c>
      <c r="M18" s="7">
        <f t="shared" si="4"/>
        <v>11574.999999999998</v>
      </c>
    </row>
    <row r="19" spans="1:13" ht="15.75" customHeight="1" x14ac:dyDescent="0.25">
      <c r="A19" s="22"/>
      <c r="B19" s="19"/>
      <c r="C19" s="14"/>
      <c r="D19" s="4" t="s">
        <v>23</v>
      </c>
      <c r="E19" s="7">
        <f>E23</f>
        <v>21761.3</v>
      </c>
      <c r="F19" s="7">
        <f>F23</f>
        <v>19508.3</v>
      </c>
      <c r="G19" s="7">
        <f>G23</f>
        <v>25876.6</v>
      </c>
      <c r="H19" s="8">
        <f>H23</f>
        <v>25876.6</v>
      </c>
      <c r="I19" s="8">
        <f>I23</f>
        <v>25876.6</v>
      </c>
      <c r="J19" s="6">
        <f t="shared" ref="J19:L19" si="21">J20+J21+J22</f>
        <v>0</v>
      </c>
      <c r="K19" s="6">
        <f t="shared" si="21"/>
        <v>0</v>
      </c>
      <c r="L19" s="6">
        <f t="shared" si="21"/>
        <v>0</v>
      </c>
      <c r="M19" s="7">
        <f t="shared" si="4"/>
        <v>118899.4</v>
      </c>
    </row>
    <row r="20" spans="1:13" x14ac:dyDescent="0.25">
      <c r="A20" s="22"/>
      <c r="B20" s="19"/>
      <c r="C20" s="14" t="s">
        <v>15</v>
      </c>
      <c r="D20" s="4" t="s">
        <v>6</v>
      </c>
      <c r="E20" s="6">
        <f>E21+E22+E23</f>
        <v>31764.2</v>
      </c>
      <c r="F20" s="6">
        <f t="shared" ref="F20" si="22">F21+F22+F23</f>
        <v>34109</v>
      </c>
      <c r="G20" s="6">
        <f t="shared" ref="G20" si="23">G21+G22+G23</f>
        <v>27976.399999999998</v>
      </c>
      <c r="H20" s="6">
        <f t="shared" ref="H20" si="24">H21+H22+H23</f>
        <v>27976.399999999998</v>
      </c>
      <c r="I20" s="6">
        <f t="shared" ref="I20:L20" si="25">I21+I22+I23</f>
        <v>26138</v>
      </c>
      <c r="J20" s="6">
        <f t="shared" si="25"/>
        <v>0</v>
      </c>
      <c r="K20" s="6">
        <f t="shared" si="25"/>
        <v>0</v>
      </c>
      <c r="L20" s="6">
        <f t="shared" si="25"/>
        <v>0</v>
      </c>
      <c r="M20" s="7">
        <f t="shared" si="4"/>
        <v>147964</v>
      </c>
    </row>
    <row r="21" spans="1:13" ht="15.75" customHeight="1" x14ac:dyDescent="0.25">
      <c r="A21" s="22"/>
      <c r="B21" s="19"/>
      <c r="C21" s="14"/>
      <c r="D21" s="4" t="s">
        <v>8</v>
      </c>
      <c r="E21" s="7">
        <f>E25+E33+E37</f>
        <v>5485.6</v>
      </c>
      <c r="F21" s="7">
        <f>F25+F33+F37</f>
        <v>8327.2000000000007</v>
      </c>
      <c r="G21" s="7">
        <f>G25+G32+G37</f>
        <v>1838.4</v>
      </c>
      <c r="H21" s="7">
        <f>H25+H33+H37</f>
        <v>1838.4</v>
      </c>
      <c r="I21" s="7">
        <v>0</v>
      </c>
      <c r="J21" s="6">
        <f t="shared" ref="J21:L21" si="26">J22+J23+J24</f>
        <v>0</v>
      </c>
      <c r="K21" s="6">
        <f t="shared" si="26"/>
        <v>0</v>
      </c>
      <c r="L21" s="6">
        <f t="shared" si="26"/>
        <v>0</v>
      </c>
      <c r="M21" s="7">
        <f t="shared" si="4"/>
        <v>17489.600000000002</v>
      </c>
    </row>
    <row r="22" spans="1:13" ht="30.75" customHeight="1" x14ac:dyDescent="0.25">
      <c r="A22" s="22"/>
      <c r="B22" s="19"/>
      <c r="C22" s="14"/>
      <c r="D22" s="4" t="s">
        <v>9</v>
      </c>
      <c r="E22" s="7">
        <f>E26+E34+E38</f>
        <v>4517.3</v>
      </c>
      <c r="F22" s="7">
        <f>F26+F34</f>
        <v>6273.5</v>
      </c>
      <c r="G22" s="7">
        <f t="shared" ref="G22:I22" si="27">G26</f>
        <v>261.39999999999998</v>
      </c>
      <c r="H22" s="7">
        <v>261.39999999999998</v>
      </c>
      <c r="I22" s="7">
        <f t="shared" si="27"/>
        <v>261.39999999999998</v>
      </c>
      <c r="J22" s="6">
        <f t="shared" ref="J22:L22" si="28">J23+J24+J25</f>
        <v>0</v>
      </c>
      <c r="K22" s="6">
        <f t="shared" si="28"/>
        <v>0</v>
      </c>
      <c r="L22" s="6">
        <f t="shared" si="28"/>
        <v>0</v>
      </c>
      <c r="M22" s="7">
        <f t="shared" si="4"/>
        <v>11574.999999999998</v>
      </c>
    </row>
    <row r="23" spans="1:13" ht="16.5" customHeight="1" x14ac:dyDescent="0.25">
      <c r="A23" s="23"/>
      <c r="B23" s="20"/>
      <c r="C23" s="14"/>
      <c r="D23" s="4" t="s">
        <v>23</v>
      </c>
      <c r="E23" s="7">
        <f>E27+E35+E39</f>
        <v>21761.3</v>
      </c>
      <c r="F23" s="7">
        <f t="shared" ref="F23:I23" si="29">F27</f>
        <v>19508.3</v>
      </c>
      <c r="G23" s="7">
        <f t="shared" si="29"/>
        <v>25876.6</v>
      </c>
      <c r="H23" s="7">
        <f t="shared" si="29"/>
        <v>25876.6</v>
      </c>
      <c r="I23" s="7">
        <f t="shared" si="29"/>
        <v>25876.6</v>
      </c>
      <c r="J23" s="6">
        <f t="shared" ref="J23:L23" si="30">J24+J25+J26</f>
        <v>0</v>
      </c>
      <c r="K23" s="6">
        <f t="shared" si="30"/>
        <v>0</v>
      </c>
      <c r="L23" s="6">
        <f t="shared" si="30"/>
        <v>0</v>
      </c>
      <c r="M23" s="7">
        <f t="shared" si="4"/>
        <v>118899.4</v>
      </c>
    </row>
    <row r="24" spans="1:13" x14ac:dyDescent="0.25">
      <c r="A24" s="9" t="s">
        <v>12</v>
      </c>
      <c r="B24" s="10" t="s">
        <v>20</v>
      </c>
      <c r="C24" s="14" t="s">
        <v>15</v>
      </c>
      <c r="D24" s="4" t="s">
        <v>6</v>
      </c>
      <c r="E24" s="6">
        <f>E25+E26+E27</f>
        <v>22585.399999999998</v>
      </c>
      <c r="F24" s="6">
        <f t="shared" ref="F24:L24" si="31">F25+F26+F27</f>
        <v>20329.399999999998</v>
      </c>
      <c r="G24" s="6">
        <f t="shared" si="31"/>
        <v>26138</v>
      </c>
      <c r="H24" s="6">
        <f t="shared" si="31"/>
        <v>26138</v>
      </c>
      <c r="I24" s="6">
        <f t="shared" si="31"/>
        <v>26138</v>
      </c>
      <c r="J24" s="6">
        <f t="shared" si="31"/>
        <v>0</v>
      </c>
      <c r="K24" s="6">
        <f t="shared" si="31"/>
        <v>0</v>
      </c>
      <c r="L24" s="6">
        <f t="shared" si="31"/>
        <v>0</v>
      </c>
      <c r="M24" s="7">
        <f t="shared" si="4"/>
        <v>121328.79999999999</v>
      </c>
    </row>
    <row r="25" spans="1:13" ht="18.75" customHeight="1" x14ac:dyDescent="0.25">
      <c r="A25" s="9"/>
      <c r="B25" s="10"/>
      <c r="C25" s="14"/>
      <c r="D25" s="4" t="s">
        <v>8</v>
      </c>
      <c r="E25" s="7">
        <v>604.29999999999995</v>
      </c>
      <c r="F25" s="7">
        <f>F29+604.3</f>
        <v>624</v>
      </c>
      <c r="G25" s="7">
        <v>0</v>
      </c>
      <c r="H25" s="7">
        <v>0</v>
      </c>
      <c r="I25" s="7">
        <v>0</v>
      </c>
      <c r="J25" s="6">
        <f>J26+J27+J32</f>
        <v>0</v>
      </c>
      <c r="K25" s="6">
        <f>K26+K27+K32</f>
        <v>0</v>
      </c>
      <c r="L25" s="6">
        <f>L26+L27+L32</f>
        <v>0</v>
      </c>
      <c r="M25" s="7">
        <f t="shared" si="4"/>
        <v>1228.3</v>
      </c>
    </row>
    <row r="26" spans="1:13" ht="32.25" customHeight="1" x14ac:dyDescent="0.25">
      <c r="A26" s="9"/>
      <c r="B26" s="10"/>
      <c r="C26" s="14"/>
      <c r="D26" s="4" t="s">
        <v>9</v>
      </c>
      <c r="E26" s="7">
        <f>E30</f>
        <v>219.8</v>
      </c>
      <c r="F26" s="7">
        <f t="shared" ref="F26:I26" si="32">F30</f>
        <v>197.1</v>
      </c>
      <c r="G26" s="7">
        <f t="shared" si="32"/>
        <v>261.39999999999998</v>
      </c>
      <c r="H26" s="7">
        <f t="shared" si="32"/>
        <v>261.39999999999998</v>
      </c>
      <c r="I26" s="7">
        <f t="shared" si="32"/>
        <v>261.39999999999998</v>
      </c>
      <c r="J26" s="6">
        <f>J27+J32+J33</f>
        <v>0</v>
      </c>
      <c r="K26" s="6">
        <f>K27+K32+K33</f>
        <v>0</v>
      </c>
      <c r="L26" s="6">
        <f>L27+L32+L33</f>
        <v>0</v>
      </c>
      <c r="M26" s="7">
        <f t="shared" si="4"/>
        <v>1201.0999999999999</v>
      </c>
    </row>
    <row r="27" spans="1:13" ht="15.75" customHeight="1" x14ac:dyDescent="0.25">
      <c r="A27" s="9"/>
      <c r="B27" s="10"/>
      <c r="C27" s="14"/>
      <c r="D27" s="4" t="s">
        <v>24</v>
      </c>
      <c r="E27" s="7">
        <f>E31</f>
        <v>21761.3</v>
      </c>
      <c r="F27" s="7">
        <f t="shared" ref="F27:I27" si="33">F31</f>
        <v>19508.3</v>
      </c>
      <c r="G27" s="7">
        <f t="shared" si="33"/>
        <v>25876.6</v>
      </c>
      <c r="H27" s="7">
        <f t="shared" si="33"/>
        <v>25876.6</v>
      </c>
      <c r="I27" s="7">
        <f t="shared" si="33"/>
        <v>25876.6</v>
      </c>
      <c r="J27" s="6">
        <f t="shared" ref="J27:L27" si="34">J32+J33+J34</f>
        <v>0</v>
      </c>
      <c r="K27" s="6">
        <f t="shared" si="34"/>
        <v>0</v>
      </c>
      <c r="L27" s="6">
        <f t="shared" si="34"/>
        <v>0</v>
      </c>
      <c r="M27" s="7">
        <f t="shared" si="4"/>
        <v>118899.4</v>
      </c>
    </row>
    <row r="28" spans="1:13" ht="15.75" customHeight="1" x14ac:dyDescent="0.25">
      <c r="A28" s="9" t="s">
        <v>13</v>
      </c>
      <c r="B28" s="18" t="s">
        <v>25</v>
      </c>
      <c r="C28" s="14" t="s">
        <v>15</v>
      </c>
      <c r="D28" s="4" t="s">
        <v>6</v>
      </c>
      <c r="E28" s="7">
        <f>SUM(E29:E31)</f>
        <v>21981.1</v>
      </c>
      <c r="F28" s="7">
        <f t="shared" ref="F28:L28" si="35">SUM(F29:F31)</f>
        <v>19725.099999999999</v>
      </c>
      <c r="G28" s="7">
        <f t="shared" si="35"/>
        <v>26138</v>
      </c>
      <c r="H28" s="7">
        <f t="shared" si="35"/>
        <v>26138</v>
      </c>
      <c r="I28" s="7">
        <f t="shared" si="35"/>
        <v>26138</v>
      </c>
      <c r="J28" s="7">
        <f t="shared" si="35"/>
        <v>0</v>
      </c>
      <c r="K28" s="7">
        <f t="shared" si="35"/>
        <v>0</v>
      </c>
      <c r="L28" s="7">
        <f t="shared" si="35"/>
        <v>0</v>
      </c>
      <c r="M28" s="7">
        <f t="shared" si="4"/>
        <v>120120.2</v>
      </c>
    </row>
    <row r="29" spans="1:13" ht="15.75" customHeight="1" x14ac:dyDescent="0.25">
      <c r="A29" s="9"/>
      <c r="B29" s="19"/>
      <c r="C29" s="14"/>
      <c r="D29" s="4" t="s">
        <v>8</v>
      </c>
      <c r="E29" s="7"/>
      <c r="F29" s="7">
        <v>19.7</v>
      </c>
      <c r="G29" s="7"/>
      <c r="H29" s="7"/>
      <c r="I29" s="7"/>
      <c r="J29" s="6"/>
      <c r="K29" s="6"/>
      <c r="L29" s="6"/>
      <c r="M29" s="7">
        <f t="shared" si="4"/>
        <v>19.7</v>
      </c>
    </row>
    <row r="30" spans="1:13" ht="33.75" customHeight="1" x14ac:dyDescent="0.25">
      <c r="A30" s="9"/>
      <c r="B30" s="19"/>
      <c r="C30" s="14"/>
      <c r="D30" s="4" t="s">
        <v>9</v>
      </c>
      <c r="E30" s="7">
        <v>219.8</v>
      </c>
      <c r="F30" s="7">
        <v>197.1</v>
      </c>
      <c r="G30" s="7">
        <v>261.39999999999998</v>
      </c>
      <c r="H30" s="8">
        <v>261.39999999999998</v>
      </c>
      <c r="I30" s="8">
        <v>261.39999999999998</v>
      </c>
      <c r="J30" s="6"/>
      <c r="K30" s="6"/>
      <c r="L30" s="6"/>
      <c r="M30" s="7">
        <f t="shared" si="4"/>
        <v>1201.0999999999999</v>
      </c>
    </row>
    <row r="31" spans="1:13" ht="15.75" customHeight="1" x14ac:dyDescent="0.25">
      <c r="A31" s="9"/>
      <c r="B31" s="20"/>
      <c r="C31" s="14"/>
      <c r="D31" s="4" t="s">
        <v>24</v>
      </c>
      <c r="E31" s="7">
        <v>21761.3</v>
      </c>
      <c r="F31" s="7">
        <v>19508.3</v>
      </c>
      <c r="G31" s="7">
        <v>25876.6</v>
      </c>
      <c r="H31" s="7">
        <v>25876.6</v>
      </c>
      <c r="I31" s="7">
        <v>25876.6</v>
      </c>
      <c r="J31" s="6"/>
      <c r="K31" s="6"/>
      <c r="L31" s="6"/>
      <c r="M31" s="7">
        <f t="shared" si="4"/>
        <v>118899.4</v>
      </c>
    </row>
    <row r="32" spans="1:13" x14ac:dyDescent="0.25">
      <c r="A32" s="9" t="s">
        <v>17</v>
      </c>
      <c r="B32" s="10" t="s">
        <v>21</v>
      </c>
      <c r="C32" s="14" t="s">
        <v>15</v>
      </c>
      <c r="D32" s="4" t="s">
        <v>6</v>
      </c>
      <c r="E32" s="7">
        <f>E33+E34</f>
        <v>4409.7</v>
      </c>
      <c r="F32" s="7">
        <f>F33+F34</f>
        <v>8400.5999999999985</v>
      </c>
      <c r="G32" s="7">
        <f t="shared" ref="G32:I32" si="36">G33</f>
        <v>1838.4</v>
      </c>
      <c r="H32" s="7">
        <f t="shared" si="36"/>
        <v>1838.4</v>
      </c>
      <c r="I32" s="7">
        <f t="shared" si="36"/>
        <v>0</v>
      </c>
      <c r="J32" s="6">
        <f t="shared" ref="J32:L32" si="37">J33+J34+J35</f>
        <v>0</v>
      </c>
      <c r="K32" s="6">
        <f t="shared" si="37"/>
        <v>0</v>
      </c>
      <c r="L32" s="6">
        <f t="shared" si="37"/>
        <v>0</v>
      </c>
      <c r="M32" s="7">
        <f t="shared" si="4"/>
        <v>16487.099999999999</v>
      </c>
    </row>
    <row r="33" spans="1:13" ht="18" customHeight="1" x14ac:dyDescent="0.25">
      <c r="A33" s="9"/>
      <c r="B33" s="10"/>
      <c r="C33" s="14"/>
      <c r="D33" s="4" t="s">
        <v>8</v>
      </c>
      <c r="E33" s="7">
        <v>1880.2</v>
      </c>
      <c r="F33" s="7">
        <v>2324.1999999999998</v>
      </c>
      <c r="G33" s="7">
        <v>1838.4</v>
      </c>
      <c r="H33" s="7">
        <v>1838.4</v>
      </c>
      <c r="I33" s="7">
        <v>0</v>
      </c>
      <c r="J33" s="6">
        <f t="shared" ref="J33:L33" si="38">J34+J35+J36</f>
        <v>0</v>
      </c>
      <c r="K33" s="6">
        <f t="shared" si="38"/>
        <v>0</v>
      </c>
      <c r="L33" s="6">
        <f t="shared" si="38"/>
        <v>0</v>
      </c>
      <c r="M33" s="7">
        <f t="shared" si="4"/>
        <v>7881.1999999999989</v>
      </c>
    </row>
    <row r="34" spans="1:13" ht="29.25" customHeight="1" x14ac:dyDescent="0.25">
      <c r="A34" s="9"/>
      <c r="B34" s="10"/>
      <c r="C34" s="14"/>
      <c r="D34" s="4" t="s">
        <v>9</v>
      </c>
      <c r="E34" s="7">
        <v>2529.5</v>
      </c>
      <c r="F34" s="7">
        <v>6076.4</v>
      </c>
      <c r="G34" s="7">
        <v>0</v>
      </c>
      <c r="H34" s="8">
        <v>0</v>
      </c>
      <c r="I34" s="8">
        <v>0</v>
      </c>
      <c r="J34" s="6">
        <f t="shared" ref="J34:L34" si="39">J35+J36+J37</f>
        <v>0</v>
      </c>
      <c r="K34" s="6">
        <f t="shared" si="39"/>
        <v>0</v>
      </c>
      <c r="L34" s="6">
        <f t="shared" si="39"/>
        <v>0</v>
      </c>
      <c r="M34" s="7">
        <f t="shared" si="4"/>
        <v>8605.9</v>
      </c>
    </row>
    <row r="35" spans="1:13" ht="45" customHeight="1" x14ac:dyDescent="0.25">
      <c r="A35" s="9"/>
      <c r="B35" s="10"/>
      <c r="C35" s="14"/>
      <c r="D35" s="4" t="s">
        <v>23</v>
      </c>
      <c r="E35" s="7">
        <v>0</v>
      </c>
      <c r="F35" s="7">
        <v>0</v>
      </c>
      <c r="G35" s="7">
        <v>0</v>
      </c>
      <c r="H35" s="8">
        <v>0</v>
      </c>
      <c r="I35" s="8">
        <v>0</v>
      </c>
      <c r="J35" s="6">
        <f t="shared" ref="J35:L35" si="40">J36+J37+J38</f>
        <v>0</v>
      </c>
      <c r="K35" s="6">
        <f t="shared" si="40"/>
        <v>0</v>
      </c>
      <c r="L35" s="6">
        <f t="shared" si="40"/>
        <v>0</v>
      </c>
      <c r="M35" s="7">
        <f t="shared" si="4"/>
        <v>0</v>
      </c>
    </row>
    <row r="36" spans="1:13" ht="15" customHeight="1" x14ac:dyDescent="0.25">
      <c r="A36" s="9" t="s">
        <v>26</v>
      </c>
      <c r="B36" s="11" t="s">
        <v>22</v>
      </c>
      <c r="C36" s="15" t="s">
        <v>15</v>
      </c>
      <c r="D36" s="4" t="s">
        <v>6</v>
      </c>
      <c r="E36" s="7">
        <f>E37+E38</f>
        <v>4769.1000000000004</v>
      </c>
      <c r="F36" s="7">
        <f t="shared" ref="F36:G36" si="41">F37</f>
        <v>5379</v>
      </c>
      <c r="G36" s="7">
        <f t="shared" si="41"/>
        <v>0</v>
      </c>
      <c r="H36" s="7">
        <f>H37</f>
        <v>0</v>
      </c>
      <c r="I36" s="7">
        <f t="shared" ref="I36" si="42">I37</f>
        <v>0</v>
      </c>
      <c r="J36" s="6">
        <f t="shared" ref="J36:L36" si="43">J37+J38+J39</f>
        <v>0</v>
      </c>
      <c r="K36" s="6">
        <f t="shared" si="43"/>
        <v>0</v>
      </c>
      <c r="L36" s="6">
        <f t="shared" si="43"/>
        <v>0</v>
      </c>
      <c r="M36" s="7">
        <f t="shared" si="4"/>
        <v>10148.1</v>
      </c>
    </row>
    <row r="37" spans="1:13" ht="24" customHeight="1" x14ac:dyDescent="0.25">
      <c r="A37" s="9"/>
      <c r="B37" s="12"/>
      <c r="C37" s="16"/>
      <c r="D37" s="4" t="s">
        <v>8</v>
      </c>
      <c r="E37" s="7">
        <v>3001.1</v>
      </c>
      <c r="F37" s="7">
        <v>5379</v>
      </c>
      <c r="G37" s="7">
        <v>0</v>
      </c>
      <c r="H37" s="7">
        <v>0</v>
      </c>
      <c r="I37" s="7">
        <v>0</v>
      </c>
      <c r="J37" s="6">
        <f t="shared" ref="J37:L37" si="44">J38+J39+J40</f>
        <v>0</v>
      </c>
      <c r="K37" s="6">
        <f t="shared" si="44"/>
        <v>0</v>
      </c>
      <c r="L37" s="6">
        <f t="shared" si="44"/>
        <v>0</v>
      </c>
      <c r="M37" s="7">
        <f t="shared" si="4"/>
        <v>8380.1</v>
      </c>
    </row>
    <row r="38" spans="1:13" ht="32.25" customHeight="1" x14ac:dyDescent="0.25">
      <c r="A38" s="9"/>
      <c r="B38" s="12"/>
      <c r="C38" s="16"/>
      <c r="D38" s="4" t="s">
        <v>9</v>
      </c>
      <c r="E38" s="7">
        <v>1768</v>
      </c>
      <c r="F38" s="7">
        <v>0</v>
      </c>
      <c r="G38" s="7">
        <v>0</v>
      </c>
      <c r="H38" s="8">
        <v>0</v>
      </c>
      <c r="I38" s="8">
        <v>0</v>
      </c>
      <c r="J38" s="6">
        <f t="shared" ref="J38:L38" si="45">J39+J40+J41</f>
        <v>0</v>
      </c>
      <c r="K38" s="6">
        <f t="shared" si="45"/>
        <v>0</v>
      </c>
      <c r="L38" s="6">
        <f t="shared" si="45"/>
        <v>0</v>
      </c>
      <c r="M38" s="7">
        <f t="shared" si="4"/>
        <v>1768</v>
      </c>
    </row>
    <row r="39" spans="1:13" ht="38.25" customHeight="1" x14ac:dyDescent="0.25">
      <c r="A39" s="9"/>
      <c r="B39" s="13"/>
      <c r="C39" s="17"/>
      <c r="D39" s="4" t="s">
        <v>23</v>
      </c>
      <c r="E39" s="7">
        <v>0</v>
      </c>
      <c r="F39" s="7">
        <v>0</v>
      </c>
      <c r="G39" s="7">
        <v>0</v>
      </c>
      <c r="H39" s="8">
        <v>0</v>
      </c>
      <c r="I39" s="8">
        <v>0</v>
      </c>
      <c r="J39" s="6">
        <f t="shared" ref="J39:L39" si="46">J40+J41+J42</f>
        <v>0</v>
      </c>
      <c r="K39" s="6">
        <f t="shared" si="46"/>
        <v>0</v>
      </c>
      <c r="L39" s="6">
        <f t="shared" si="46"/>
        <v>0</v>
      </c>
      <c r="M39" s="7">
        <f t="shared" si="4"/>
        <v>0</v>
      </c>
    </row>
  </sheetData>
  <mergeCells count="28">
    <mergeCell ref="A16:A23"/>
    <mergeCell ref="B16:B23"/>
    <mergeCell ref="D1:M2"/>
    <mergeCell ref="A3:M3"/>
    <mergeCell ref="A4:A6"/>
    <mergeCell ref="B8:B15"/>
    <mergeCell ref="C8:C11"/>
    <mergeCell ref="A8:A15"/>
    <mergeCell ref="C12:C15"/>
    <mergeCell ref="B4:B6"/>
    <mergeCell ref="C4:C6"/>
    <mergeCell ref="D4:D6"/>
    <mergeCell ref="E4:M4"/>
    <mergeCell ref="E5:M5"/>
    <mergeCell ref="C16:C19"/>
    <mergeCell ref="C20:C23"/>
    <mergeCell ref="A24:A27"/>
    <mergeCell ref="B24:B27"/>
    <mergeCell ref="A36:A39"/>
    <mergeCell ref="B36:B39"/>
    <mergeCell ref="C32:C35"/>
    <mergeCell ref="C36:C39"/>
    <mergeCell ref="A32:A35"/>
    <mergeCell ref="C24:C27"/>
    <mergeCell ref="B32:B35"/>
    <mergeCell ref="C28:C31"/>
    <mergeCell ref="B28:B31"/>
    <mergeCell ref="A28:A31"/>
  </mergeCells>
  <pageMargins left="0.51181102362204722" right="0.11811023622047245" top="0.39370078740157483" bottom="0.3937007874015748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2024-12-25T07:29:33Z</dcterms:modified>
</cp:coreProperties>
</file>