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CC6D7577-1E4A-405B-A34C-D5CEF3B6C6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П" sheetId="1" r:id="rId1"/>
  </sheets>
  <definedNames>
    <definedName name="_xlnm.Print_Titles" localSheetId="0">МП!$3:$6</definedName>
    <definedName name="_xlnm.Print_Area" localSheetId="0">МП!$A$1:$L$15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L13" i="1"/>
  <c r="L14" i="1"/>
  <c r="E11" i="1" l="1"/>
  <c r="L11" i="1" s="1"/>
  <c r="I10" i="1"/>
  <c r="I9" i="1" s="1"/>
  <c r="J10" i="1"/>
  <c r="J9" i="1" s="1"/>
  <c r="K10" i="1"/>
  <c r="K9" i="1" s="1"/>
  <c r="E10" i="1" l="1"/>
  <c r="D10" i="1"/>
  <c r="D9" i="1" l="1"/>
  <c r="H10" i="1"/>
  <c r="G10" i="1" l="1"/>
  <c r="F10" i="1" l="1"/>
  <c r="L10" i="1" s="1"/>
  <c r="E9" i="1" l="1"/>
  <c r="F9" i="1"/>
  <c r="F8" i="1" s="1"/>
  <c r="F7" i="1" s="1"/>
  <c r="G9" i="1"/>
  <c r="G8" i="1" s="1"/>
  <c r="G7" i="1" s="1"/>
  <c r="H9" i="1"/>
  <c r="L9" i="1" l="1"/>
  <c r="D8" i="1"/>
  <c r="E8" i="1"/>
  <c r="E7" i="1" s="1"/>
  <c r="D7" i="1" l="1"/>
  <c r="L7" i="1" s="1"/>
  <c r="L8" i="1"/>
</calcChain>
</file>

<file path=xl/sharedStrings.xml><?xml version="1.0" encoding="utf-8"?>
<sst xmlns="http://schemas.openxmlformats.org/spreadsheetml/2006/main" count="27" uniqueCount="23">
  <si>
    <t>№ п/п</t>
  </si>
  <si>
    <t>Наименование программы, подпрограммы, ведомственной целевой программы, основного мероприятия, мероприятия</t>
  </si>
  <si>
    <t>Ответственный исполнитель, соисполнители, участники, исполнители мероприятий</t>
  </si>
  <si>
    <t>всего</t>
  </si>
  <si>
    <t>всего, в том числе:</t>
  </si>
  <si>
    <t>Ответственный исполнитель программы - Муниципальное учреждение «Управление жилищно-коммунального хозяйства Администрации города Великие Луки»</t>
  </si>
  <si>
    <t>Муниципальное учреждение «Управление жилищно-коммунального хозяйства Администрации города Великие Луки</t>
  </si>
  <si>
    <t>1.2</t>
  </si>
  <si>
    <t>1.2.1</t>
  </si>
  <si>
    <t>1.2.3</t>
  </si>
  <si>
    <t>1.2.2</t>
  </si>
  <si>
    <t xml:space="preserve">РЕСУРСНОЕ ОБЕСПЕЧЕНИЕ РЕАЛИЗАЦИИ МУНИЦИПАЛЬНОЙ ПРОГРАММЫ ЗА СЧЕТ СРЕДСТВ БЮДЖЕТА МУНИЦИПАЛЬНОГО ОБРАЗОВАНИЯ </t>
  </si>
  <si>
    <t xml:space="preserve"> Муниципальное учреждение «Управление жилищно-коммунального хозяйства Администрации города Великие Луки»</t>
  </si>
  <si>
    <t>Оценка расходов</t>
  </si>
  <si>
    <t>(тыс. руб.), годы</t>
  </si>
  <si>
    <r>
      <t xml:space="preserve">Муниципальная программа </t>
    </r>
    <r>
      <rPr>
        <b/>
        <sz val="11"/>
        <color rgb="FF000000"/>
        <rFont val="Times New Roman"/>
        <family val="1"/>
        <charset val="204"/>
      </rPr>
      <t>«Формирование современной городской среды в городе Великие Луки"</t>
    </r>
  </si>
  <si>
    <t>Основное мероприятие 1 "Благоустройство дворовых и общественных территорий"</t>
  </si>
  <si>
    <t>Основное мероприятие 2 "Развитие институтов территориавльного общественного самоуправления и поддержка проектов местных инициатив"</t>
  </si>
  <si>
    <t>Основное мероприятие 3 "Реализация инициативных проектов"</t>
  </si>
  <si>
    <t>Подпрограмма 1 «Благоустройство дворовых и общественных территорий в городе Великие Луки»</t>
  </si>
  <si>
    <t>1.2.4.</t>
  </si>
  <si>
    <t>Федеральный проект (региональный проект) "Формирование комфортной городской среды"</t>
  </si>
  <si>
    <t xml:space="preserve">Приложение № 1 к постановлению Администрации города от ______ №_______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</si>
</sst>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right" vertical="top"/>
    </xf>
    <xf numFmtId="164" fontId="7" fillId="0" borderId="1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top"/>
    </xf>
    <xf numFmtId="0" fontId="1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view="pageBreakPreview" zoomScaleNormal="100" zoomScaleSheetLayoutView="100" workbookViewId="0">
      <selection activeCell="A2" sqref="A2:L2"/>
    </sheetView>
  </sheetViews>
  <sheetFormatPr defaultColWidth="9.140625" defaultRowHeight="15" x14ac:dyDescent="0.25"/>
  <cols>
    <col min="1" max="1" width="7.85546875" style="1" customWidth="1"/>
    <col min="2" max="2" width="55.85546875" style="16" customWidth="1"/>
    <col min="3" max="3" width="50" style="1" customWidth="1"/>
    <col min="4" max="4" width="11.28515625" style="1" customWidth="1"/>
    <col min="5" max="5" width="12.42578125" style="1" customWidth="1"/>
    <col min="6" max="6" width="10.5703125" style="1" customWidth="1"/>
    <col min="7" max="7" width="11.7109375" style="1" customWidth="1"/>
    <col min="8" max="11" width="12.140625" style="1" customWidth="1"/>
    <col min="12" max="12" width="14" style="1" customWidth="1"/>
    <col min="13" max="16384" width="9.140625" style="1"/>
  </cols>
  <sheetData>
    <row r="1" spans="1:13" ht="42" customHeight="1" x14ac:dyDescent="0.25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ht="32.25" customHeight="1" x14ac:dyDescent="0.25">
      <c r="A2" s="20" t="s">
        <v>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21" customHeight="1" x14ac:dyDescent="0.25">
      <c r="A3" s="19" t="s">
        <v>0</v>
      </c>
      <c r="B3" s="19" t="s">
        <v>1</v>
      </c>
      <c r="C3" s="19" t="s">
        <v>2</v>
      </c>
      <c r="D3" s="19" t="s">
        <v>13</v>
      </c>
      <c r="E3" s="19"/>
      <c r="F3" s="19"/>
      <c r="G3" s="19"/>
      <c r="H3" s="19"/>
      <c r="I3" s="19"/>
      <c r="J3" s="19"/>
      <c r="K3" s="19"/>
      <c r="L3" s="19"/>
    </row>
    <row r="4" spans="1:13" ht="15.75" customHeight="1" x14ac:dyDescent="0.25">
      <c r="A4" s="19"/>
      <c r="B4" s="19"/>
      <c r="C4" s="19"/>
      <c r="D4" s="19" t="s">
        <v>14</v>
      </c>
      <c r="E4" s="19"/>
      <c r="F4" s="19"/>
      <c r="G4" s="19"/>
      <c r="H4" s="19"/>
      <c r="I4" s="19"/>
      <c r="J4" s="19"/>
      <c r="K4" s="19"/>
      <c r="L4" s="19"/>
    </row>
    <row r="5" spans="1:13" x14ac:dyDescent="0.25">
      <c r="A5" s="19"/>
      <c r="B5" s="19"/>
      <c r="C5" s="19"/>
      <c r="D5" s="10">
        <v>2023</v>
      </c>
      <c r="E5" s="10">
        <v>2024</v>
      </c>
      <c r="F5" s="11">
        <v>2025</v>
      </c>
      <c r="G5" s="11">
        <v>2026</v>
      </c>
      <c r="H5" s="11">
        <v>2027</v>
      </c>
      <c r="I5" s="11">
        <v>2028</v>
      </c>
      <c r="J5" s="11">
        <v>2029</v>
      </c>
      <c r="K5" s="11">
        <v>2030</v>
      </c>
      <c r="L5" s="11" t="s">
        <v>3</v>
      </c>
    </row>
    <row r="6" spans="1:13" x14ac:dyDescent="0.25">
      <c r="A6" s="2">
        <v>1</v>
      </c>
      <c r="B6" s="15">
        <v>2</v>
      </c>
      <c r="C6" s="3">
        <v>3</v>
      </c>
      <c r="D6" s="3">
        <v>4</v>
      </c>
      <c r="E6" s="3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3" ht="21.75" customHeight="1" x14ac:dyDescent="0.25">
      <c r="A7" s="24">
        <v>1</v>
      </c>
      <c r="B7" s="22" t="s">
        <v>15</v>
      </c>
      <c r="C7" s="4" t="s">
        <v>4</v>
      </c>
      <c r="D7" s="5">
        <f t="shared" ref="D7:E7" si="0">(D8)</f>
        <v>5485.6</v>
      </c>
      <c r="E7" s="5">
        <f t="shared" si="0"/>
        <v>8327.2000000000007</v>
      </c>
      <c r="F7" s="5">
        <f>F8</f>
        <v>1838.4</v>
      </c>
      <c r="G7" s="5">
        <f>G8</f>
        <v>1838.4</v>
      </c>
      <c r="H7" s="5">
        <v>0</v>
      </c>
      <c r="I7" s="5">
        <v>0</v>
      </c>
      <c r="J7" s="5">
        <v>0</v>
      </c>
      <c r="K7" s="5">
        <v>0</v>
      </c>
      <c r="L7" s="5">
        <f>SUM(D7:K7)</f>
        <v>17489.600000000002</v>
      </c>
    </row>
    <row r="8" spans="1:13" ht="60.75" customHeight="1" x14ac:dyDescent="0.25">
      <c r="A8" s="25"/>
      <c r="B8" s="23"/>
      <c r="C8" s="4" t="s">
        <v>5</v>
      </c>
      <c r="D8" s="5">
        <f t="shared" ref="D8:E8" si="1">(D10)</f>
        <v>5485.6</v>
      </c>
      <c r="E8" s="5">
        <f t="shared" si="1"/>
        <v>8327.2000000000007</v>
      </c>
      <c r="F8" s="5">
        <f>F9</f>
        <v>1838.4</v>
      </c>
      <c r="G8" s="5">
        <f>G9</f>
        <v>1838.4</v>
      </c>
      <c r="H8" s="5">
        <v>0</v>
      </c>
      <c r="I8" s="5">
        <v>0</v>
      </c>
      <c r="J8" s="5">
        <v>0</v>
      </c>
      <c r="K8" s="5">
        <v>0</v>
      </c>
      <c r="L8" s="5">
        <f t="shared" ref="L8:L14" si="2">SUM(D8:K8)</f>
        <v>17489.600000000002</v>
      </c>
    </row>
    <row r="9" spans="1:13" ht="21" customHeight="1" x14ac:dyDescent="0.25">
      <c r="A9" s="26" t="s">
        <v>7</v>
      </c>
      <c r="B9" s="27" t="s">
        <v>19</v>
      </c>
      <c r="C9" s="4" t="s">
        <v>4</v>
      </c>
      <c r="D9" s="5">
        <f>D10</f>
        <v>5485.6</v>
      </c>
      <c r="E9" s="5">
        <f t="shared" ref="E9:K9" si="3">E10</f>
        <v>8327.2000000000007</v>
      </c>
      <c r="F9" s="5">
        <f t="shared" si="3"/>
        <v>1838.4</v>
      </c>
      <c r="G9" s="5">
        <f t="shared" si="3"/>
        <v>1838.4</v>
      </c>
      <c r="H9" s="5">
        <f t="shared" si="3"/>
        <v>0</v>
      </c>
      <c r="I9" s="5">
        <f t="shared" si="3"/>
        <v>0</v>
      </c>
      <c r="J9" s="5">
        <f t="shared" si="3"/>
        <v>0</v>
      </c>
      <c r="K9" s="5">
        <f t="shared" si="3"/>
        <v>0</v>
      </c>
      <c r="L9" s="5">
        <f t="shared" si="2"/>
        <v>17489.600000000002</v>
      </c>
    </row>
    <row r="10" spans="1:13" ht="47.25" customHeight="1" x14ac:dyDescent="0.25">
      <c r="A10" s="26"/>
      <c r="B10" s="28"/>
      <c r="C10" s="4" t="s">
        <v>6</v>
      </c>
      <c r="D10" s="5">
        <f>D11+D13+D14</f>
        <v>5485.6</v>
      </c>
      <c r="E10" s="5">
        <f>E11+E13+E14</f>
        <v>8327.2000000000007</v>
      </c>
      <c r="F10" s="5">
        <f>F13</f>
        <v>1838.4</v>
      </c>
      <c r="G10" s="5">
        <f>G11+G13</f>
        <v>1838.4</v>
      </c>
      <c r="H10" s="5">
        <f>H11+H14</f>
        <v>0</v>
      </c>
      <c r="I10" s="5">
        <f t="shared" ref="I10:K10" si="4">I11+I14</f>
        <v>0</v>
      </c>
      <c r="J10" s="5">
        <f t="shared" si="4"/>
        <v>0</v>
      </c>
      <c r="K10" s="5">
        <f t="shared" si="4"/>
        <v>0</v>
      </c>
      <c r="L10" s="5">
        <f t="shared" si="2"/>
        <v>17489.600000000002</v>
      </c>
    </row>
    <row r="11" spans="1:13" ht="46.5" customHeight="1" x14ac:dyDescent="0.25">
      <c r="A11" s="12" t="s">
        <v>8</v>
      </c>
      <c r="B11" s="14" t="s">
        <v>16</v>
      </c>
      <c r="C11" s="4" t="s">
        <v>6</v>
      </c>
      <c r="D11" s="8">
        <v>604.29999999999995</v>
      </c>
      <c r="E11" s="8">
        <f>E12+604.3</f>
        <v>624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5">
        <f t="shared" si="2"/>
        <v>1228.3</v>
      </c>
    </row>
    <row r="12" spans="1:13" ht="47.25" customHeight="1" x14ac:dyDescent="0.25">
      <c r="A12" s="7" t="s">
        <v>10</v>
      </c>
      <c r="B12" s="18" t="s">
        <v>21</v>
      </c>
      <c r="C12" s="4" t="s">
        <v>6</v>
      </c>
      <c r="D12" s="5"/>
      <c r="E12" s="5">
        <v>19.7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5">
        <f t="shared" si="2"/>
        <v>19.7</v>
      </c>
    </row>
    <row r="13" spans="1:13" ht="57" customHeight="1" x14ac:dyDescent="0.25">
      <c r="A13" s="7" t="s">
        <v>9</v>
      </c>
      <c r="B13" s="14" t="s">
        <v>17</v>
      </c>
      <c r="C13" s="13" t="s">
        <v>6</v>
      </c>
      <c r="D13" s="5">
        <v>1880.2</v>
      </c>
      <c r="E13" s="5">
        <v>2324.1999999999998</v>
      </c>
      <c r="F13" s="5">
        <v>1838.4</v>
      </c>
      <c r="G13" s="5">
        <v>1838.4</v>
      </c>
      <c r="H13" s="6">
        <v>0</v>
      </c>
      <c r="I13" s="6">
        <v>0</v>
      </c>
      <c r="J13" s="6">
        <v>0</v>
      </c>
      <c r="K13" s="6">
        <v>0</v>
      </c>
      <c r="L13" s="5">
        <f t="shared" si="2"/>
        <v>7881.1999999999989</v>
      </c>
    </row>
    <row r="14" spans="1:13" ht="45" x14ac:dyDescent="0.25">
      <c r="A14" s="7" t="s">
        <v>20</v>
      </c>
      <c r="B14" s="10" t="s">
        <v>18</v>
      </c>
      <c r="C14" s="4" t="s">
        <v>12</v>
      </c>
      <c r="D14" s="5">
        <v>3001.1</v>
      </c>
      <c r="E14" s="5">
        <v>5379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5">
        <f t="shared" si="2"/>
        <v>8380.1</v>
      </c>
      <c r="M14" s="17"/>
    </row>
    <row r="15" spans="1:13" ht="15.75" x14ac:dyDescent="0.25">
      <c r="A15" s="9"/>
    </row>
    <row r="16" spans="1:13" ht="15.75" x14ac:dyDescent="0.25">
      <c r="A16" s="9"/>
    </row>
    <row r="17" spans="1:1" ht="15.75" x14ac:dyDescent="0.25">
      <c r="A17" s="9"/>
    </row>
  </sheetData>
  <mergeCells count="11">
    <mergeCell ref="B7:B8"/>
    <mergeCell ref="A7:A8"/>
    <mergeCell ref="A9:A10"/>
    <mergeCell ref="A3:A5"/>
    <mergeCell ref="B3:B5"/>
    <mergeCell ref="B9:B10"/>
    <mergeCell ref="C3:C5"/>
    <mergeCell ref="A2:L2"/>
    <mergeCell ref="A1:L1"/>
    <mergeCell ref="D3:L3"/>
    <mergeCell ref="D4:L4"/>
  </mergeCells>
  <pageMargins left="0.39370078740157483" right="0.39370078740157483" top="0.19685039370078741" bottom="0.15748031496062992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</vt:lpstr>
      <vt:lpstr>МП!Заголовки_для_печати</vt:lpstr>
      <vt:lpstr>МП!Область_печати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2024-12-25T07:30:50Z</dcterms:modified>
</cp:coreProperties>
</file>