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19440" windowHeight="13140"/>
  </bookViews>
  <sheets>
    <sheet name="МП" sheetId="1" r:id="rId1"/>
  </sheets>
  <definedNames>
    <definedName name="_xlnm.Print_Titles" localSheetId="0">МП!$3:$6</definedName>
    <definedName name="_xlnm.Print_Area" localSheetId="0">МП!$A$1:$L$18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" i="1"/>
  <c r="K8"/>
  <c r="K9"/>
  <c r="K11"/>
  <c r="K16"/>
  <c r="K17"/>
  <c r="L10"/>
  <c r="L12"/>
  <c r="L13"/>
  <c r="L14"/>
  <c r="L15"/>
  <c r="L18"/>
  <c r="J17"/>
  <c r="J16" s="1"/>
  <c r="J11"/>
  <c r="J9" s="1"/>
  <c r="J8" l="1"/>
  <c r="J7" s="1"/>
  <c r="E11"/>
  <c r="E9" s="1"/>
  <c r="F11"/>
  <c r="F9" s="1"/>
  <c r="G11"/>
  <c r="G9" s="1"/>
  <c r="H11"/>
  <c r="I11"/>
  <c r="D11"/>
  <c r="E17"/>
  <c r="F17"/>
  <c r="G17"/>
  <c r="H17"/>
  <c r="I17"/>
  <c r="L17" s="1"/>
  <c r="D17"/>
  <c r="I9" l="1"/>
  <c r="L9" s="1"/>
  <c r="L11"/>
  <c r="H9"/>
  <c r="I16"/>
  <c r="I8" l="1"/>
  <c r="L16"/>
  <c r="D9"/>
  <c r="I7" l="1"/>
  <c r="L7" s="1"/>
  <c r="L8"/>
  <c r="H16"/>
  <c r="H8" s="1"/>
  <c r="H7" s="1"/>
  <c r="E16"/>
  <c r="E8" s="1"/>
  <c r="E7" s="1"/>
  <c r="F16"/>
  <c r="F8" s="1"/>
  <c r="F7" s="1"/>
  <c r="G16"/>
  <c r="G8" s="1"/>
  <c r="G7" s="1"/>
  <c r="D16" l="1"/>
  <c r="D8" s="1"/>
  <c r="D7" s="1"/>
  <c r="G10"/>
  <c r="F10"/>
</calcChain>
</file>

<file path=xl/sharedStrings.xml><?xml version="1.0" encoding="utf-8"?>
<sst xmlns="http://schemas.openxmlformats.org/spreadsheetml/2006/main" count="33" uniqueCount="24">
  <si>
    <t>№ п/п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</si>
  <si>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</si>
  <si>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участники, исполнители мероприятий</t>
  </si>
  <si>
    <t>Расходы</t>
  </si>
  <si>
    <t>(тыс. руб.), годы</t>
  </si>
  <si>
    <t>всего</t>
  </si>
  <si>
    <t>всего, в том числе:</t>
  </si>
  <si>
    <t>1.1</t>
  </si>
  <si>
    <t>1.2</t>
  </si>
  <si>
    <t>1.1.1</t>
  </si>
  <si>
    <t>1.2.1</t>
  </si>
  <si>
    <t>Комитет культуры Администрации города Великие Луки</t>
  </si>
  <si>
    <t>Муниципальное учреждение «Управление жилищно-коммунального хозяйства Администрации города Великие Луки»</t>
  </si>
  <si>
    <t>Подпрограмма 1 «Развитие автомобильных дорог в городе Великие Луки»</t>
  </si>
  <si>
    <t>1.1.1.1</t>
  </si>
  <si>
    <t>1.1.1.2</t>
  </si>
  <si>
    <t>Подпрограмма 2 «Повышение безопасности дорожного движения в городе Великие Луки»</t>
  </si>
  <si>
    <t>Основное мероприятие 1. "Ремонт, капитальный ремонт, строительство, реконструкция, содержание, проетирование и изготовление технических планов автомобильных дорог общего пользования местного значения"</t>
  </si>
  <si>
    <t>Основное мероприятие  1 "Ремонт, капитальный ремонт, строительство, реконструкция, содержание, проетирование и изготовление технических планов автомобильных дорог общего пользования местного значения, ремонт дворовых территорий многоквартирных домов, проездов к дворовым территориям многоквартирных домов"</t>
  </si>
  <si>
    <t>Основное мероприятие 2 "Ремонт дворовых территорий"</t>
  </si>
  <si>
    <t>Основное мероприятие 1 "Развитие системы организации движения транспортных средств, пешеходов и повышение безопасности дорожных условий"</t>
  </si>
  <si>
    <t xml:space="preserve">Приложение № 2 к постановлению Администрациии города Великие Луки
</t>
  </si>
  <si>
    <r>
      <t xml:space="preserve">Муниципальная программа </t>
    </r>
    <r>
      <rPr>
        <b/>
        <sz val="11"/>
        <color rgb="FF000000"/>
        <rFont val="Times New Roman"/>
        <family val="1"/>
        <charset val="204"/>
      </rPr>
      <t>«Развитие транспортной инфраструктуры в муниципальном образовании «Город Великие Луки»</t>
    </r>
  </si>
  <si>
    <t>РЕСУРСНОЕ ОБЕСПЕЧЕНИЕ РЕАЛИЗАЦИИ МУНИЦИПАЛЬНОЙ ПРОГРАММЫ ЗА СЧЕТ СРЕДСТВ БЮДЖЕТА МУНИЦИПАЛЬНОГО ОБРАЗОВАНИЯ «РАЗВИТИЕ ТРАНСПОРТНОЙ ИНФРАСТРУКТУРЫ В МУНИЦИПАЛЬНОМ ОБРАЗОВАНИИ «ГОРОД ВЕЛИКИЕ ЛУКИ"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</si>
</sst>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0" fillId="0" borderId="0" xfId="0" applyNumberFormat="1" applyAlignment="1">
      <alignment vertical="top"/>
    </xf>
    <xf numFmtId="164" fontId="7" fillId="0" borderId="1" xfId="0" applyNumberFormat="1" applyFont="1" applyFill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justify" vertical="top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vertical="top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view="pageBreakPreview" topLeftCell="C1" zoomScaleNormal="100" zoomScaleSheetLayoutView="100" workbookViewId="0">
      <selection activeCell="K8" sqref="K8"/>
    </sheetView>
  </sheetViews>
  <sheetFormatPr defaultRowHeight="15"/>
  <cols>
    <col min="1" max="1" width="7.85546875" style="1" customWidth="1"/>
    <col min="2" max="2" width="45.42578125" style="13" customWidth="1"/>
    <col min="3" max="3" width="39" style="1" customWidth="1"/>
    <col min="4" max="4" width="12" style="1" customWidth="1"/>
    <col min="5" max="5" width="11.85546875" style="1" customWidth="1"/>
    <col min="6" max="6" width="13.28515625" style="1" customWidth="1"/>
    <col min="7" max="7" width="11.140625" style="1" customWidth="1"/>
    <col min="8" max="8" width="12.28515625" style="22" customWidth="1"/>
    <col min="9" max="10" width="12.28515625" style="1" customWidth="1"/>
    <col min="11" max="11" width="12.28515625" style="22" customWidth="1"/>
    <col min="12" max="12" width="14" style="1" customWidth="1"/>
    <col min="13" max="16384" width="9.140625" style="1"/>
  </cols>
  <sheetData>
    <row r="1" spans="1:14" ht="42" customHeight="1">
      <c r="A1" s="38" t="s">
        <v>21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4" ht="46.5" customHeight="1">
      <c r="A2" s="37" t="s">
        <v>23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4" ht="21" customHeight="1">
      <c r="A3" s="27" t="s">
        <v>0</v>
      </c>
      <c r="B3" s="28" t="s">
        <v>1</v>
      </c>
      <c r="C3" s="27" t="s">
        <v>2</v>
      </c>
      <c r="D3" s="27" t="s">
        <v>3</v>
      </c>
      <c r="E3" s="27"/>
      <c r="F3" s="27"/>
      <c r="G3" s="27"/>
      <c r="H3" s="27"/>
      <c r="I3" s="27"/>
      <c r="J3" s="27"/>
      <c r="K3" s="27"/>
      <c r="L3" s="27"/>
    </row>
    <row r="4" spans="1:14" ht="15.75" customHeight="1">
      <c r="A4" s="27"/>
      <c r="B4" s="28"/>
      <c r="C4" s="27"/>
      <c r="D4" s="27" t="s">
        <v>4</v>
      </c>
      <c r="E4" s="27"/>
      <c r="F4" s="27"/>
      <c r="G4" s="27"/>
      <c r="H4" s="27"/>
      <c r="I4" s="27"/>
      <c r="J4" s="27"/>
      <c r="K4" s="27"/>
      <c r="L4" s="27"/>
    </row>
    <row r="5" spans="1:14">
      <c r="A5" s="27"/>
      <c r="B5" s="28"/>
      <c r="C5" s="27"/>
      <c r="D5" s="14">
        <v>2017</v>
      </c>
      <c r="E5" s="14">
        <v>2018</v>
      </c>
      <c r="F5" s="14">
        <v>2019</v>
      </c>
      <c r="G5" s="15">
        <v>2020</v>
      </c>
      <c r="H5" s="19">
        <v>2021</v>
      </c>
      <c r="I5" s="15">
        <v>2022</v>
      </c>
      <c r="J5" s="15">
        <v>2023</v>
      </c>
      <c r="K5" s="19">
        <v>2024</v>
      </c>
      <c r="L5" s="15" t="s">
        <v>5</v>
      </c>
    </row>
    <row r="6" spans="1:14">
      <c r="A6" s="2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2">
        <v>7</v>
      </c>
      <c r="H6" s="20">
        <v>8</v>
      </c>
      <c r="I6" s="2">
        <v>9</v>
      </c>
      <c r="J6" s="2">
        <v>10</v>
      </c>
      <c r="K6" s="20">
        <v>11</v>
      </c>
      <c r="L6" s="2">
        <v>12</v>
      </c>
    </row>
    <row r="7" spans="1:14" ht="21.75" customHeight="1">
      <c r="A7" s="25">
        <v>1</v>
      </c>
      <c r="B7" s="23" t="s">
        <v>22</v>
      </c>
      <c r="C7" s="4" t="s">
        <v>6</v>
      </c>
      <c r="D7" s="5">
        <f>D8</f>
        <v>7311.1</v>
      </c>
      <c r="E7" s="5">
        <f t="shared" ref="E7:K7" si="0">E8</f>
        <v>11303.2</v>
      </c>
      <c r="F7" s="5">
        <f t="shared" si="0"/>
        <v>10456.9</v>
      </c>
      <c r="G7" s="5">
        <f t="shared" si="0"/>
        <v>9610</v>
      </c>
      <c r="H7" s="18">
        <f>H8</f>
        <v>4663.3999999999996</v>
      </c>
      <c r="I7" s="5">
        <f t="shared" si="0"/>
        <v>35999.699999999997</v>
      </c>
      <c r="J7" s="5">
        <f t="shared" si="0"/>
        <v>9733.7000000000007</v>
      </c>
      <c r="K7" s="5">
        <f t="shared" si="0"/>
        <v>9733.7000000000007</v>
      </c>
      <c r="L7" s="5">
        <f>D7+E7+F7+G7+H7+I7+J7+K7</f>
        <v>98811.7</v>
      </c>
      <c r="M7" s="6"/>
    </row>
    <row r="8" spans="1:14" ht="50.25" customHeight="1">
      <c r="A8" s="26"/>
      <c r="B8" s="24"/>
      <c r="C8" s="4" t="s">
        <v>12</v>
      </c>
      <c r="D8" s="5">
        <f>D9+D16</f>
        <v>7311.1</v>
      </c>
      <c r="E8" s="5">
        <f t="shared" ref="E8:I8" si="1">E9+E16</f>
        <v>11303.2</v>
      </c>
      <c r="F8" s="5">
        <f t="shared" si="1"/>
        <v>10456.9</v>
      </c>
      <c r="G8" s="5">
        <f t="shared" si="1"/>
        <v>9610</v>
      </c>
      <c r="H8" s="18">
        <f>H9+H16</f>
        <v>4663.3999999999996</v>
      </c>
      <c r="I8" s="5">
        <f t="shared" si="1"/>
        <v>35999.699999999997</v>
      </c>
      <c r="J8" s="5">
        <f t="shared" ref="J8:K8" si="2">J9+J16</f>
        <v>9733.7000000000007</v>
      </c>
      <c r="K8" s="5">
        <f t="shared" si="2"/>
        <v>9733.7000000000007</v>
      </c>
      <c r="L8" s="5">
        <f t="shared" ref="L8:L18" si="3">D8+E8+F8+G8+H8+I8+J8+K8</f>
        <v>98811.7</v>
      </c>
    </row>
    <row r="9" spans="1:14" ht="21" customHeight="1">
      <c r="A9" s="31" t="s">
        <v>7</v>
      </c>
      <c r="B9" s="23" t="s">
        <v>13</v>
      </c>
      <c r="C9" s="4" t="s">
        <v>6</v>
      </c>
      <c r="D9" s="5">
        <f>D11</f>
        <v>5341.4000000000005</v>
      </c>
      <c r="E9" s="5">
        <f t="shared" ref="E9:I9" si="4">E11</f>
        <v>9023.9</v>
      </c>
      <c r="F9" s="5">
        <f t="shared" si="4"/>
        <v>6775.9</v>
      </c>
      <c r="G9" s="5">
        <f t="shared" si="4"/>
        <v>5929</v>
      </c>
      <c r="H9" s="18">
        <f t="shared" si="4"/>
        <v>3738</v>
      </c>
      <c r="I9" s="5">
        <f t="shared" si="4"/>
        <v>32195</v>
      </c>
      <c r="J9" s="5">
        <f t="shared" ref="J9:K9" si="5">J11</f>
        <v>5929</v>
      </c>
      <c r="K9" s="5">
        <f t="shared" si="5"/>
        <v>5929</v>
      </c>
      <c r="L9" s="5">
        <f t="shared" si="3"/>
        <v>74861.2</v>
      </c>
      <c r="M9" s="6"/>
    </row>
    <row r="10" spans="1:14" ht="30" hidden="1" customHeight="1">
      <c r="A10" s="32"/>
      <c r="B10" s="24"/>
      <c r="C10" s="4" t="s">
        <v>11</v>
      </c>
      <c r="D10" s="8">
        <v>639.9</v>
      </c>
      <c r="E10" s="8">
        <v>0</v>
      </c>
      <c r="F10" s="8">
        <f>F12</f>
        <v>0</v>
      </c>
      <c r="G10" s="8">
        <f>G12</f>
        <v>0</v>
      </c>
      <c r="H10" s="18"/>
      <c r="I10" s="8"/>
      <c r="J10" s="8"/>
      <c r="K10" s="18"/>
      <c r="L10" s="5">
        <f t="shared" si="3"/>
        <v>639.9</v>
      </c>
    </row>
    <row r="11" spans="1:14" ht="46.5" customHeight="1">
      <c r="A11" s="32"/>
      <c r="B11" s="24"/>
      <c r="C11" s="4" t="s">
        <v>12</v>
      </c>
      <c r="D11" s="5">
        <f>D12+D14+D15</f>
        <v>5341.4000000000005</v>
      </c>
      <c r="E11" s="5">
        <f t="shared" ref="E11:I11" si="6">E12+E14+E15</f>
        <v>9023.9</v>
      </c>
      <c r="F11" s="5">
        <f t="shared" si="6"/>
        <v>6775.9</v>
      </c>
      <c r="G11" s="5">
        <f t="shared" si="6"/>
        <v>5929</v>
      </c>
      <c r="H11" s="18">
        <f t="shared" si="6"/>
        <v>3738</v>
      </c>
      <c r="I11" s="5">
        <f t="shared" si="6"/>
        <v>32195</v>
      </c>
      <c r="J11" s="5">
        <f t="shared" ref="J11:K11" si="7">J12+J14+J15</f>
        <v>5929</v>
      </c>
      <c r="K11" s="5">
        <f t="shared" si="7"/>
        <v>5929</v>
      </c>
      <c r="L11" s="5">
        <f t="shared" si="3"/>
        <v>74861.2</v>
      </c>
    </row>
    <row r="12" spans="1:14" ht="77.25" customHeight="1">
      <c r="A12" s="35" t="s">
        <v>9</v>
      </c>
      <c r="B12" s="33" t="s">
        <v>17</v>
      </c>
      <c r="C12" s="4" t="s">
        <v>12</v>
      </c>
      <c r="D12" s="5">
        <v>5069.6000000000004</v>
      </c>
      <c r="E12" s="5">
        <v>8723.9</v>
      </c>
      <c r="F12" s="5">
        <v>0</v>
      </c>
      <c r="G12" s="5">
        <v>0</v>
      </c>
      <c r="H12" s="18">
        <v>0</v>
      </c>
      <c r="I12" s="5">
        <v>0</v>
      </c>
      <c r="J12" s="5">
        <v>0</v>
      </c>
      <c r="K12" s="18"/>
      <c r="L12" s="5">
        <f t="shared" si="3"/>
        <v>13793.5</v>
      </c>
    </row>
    <row r="13" spans="1:14" ht="27" hidden="1" customHeight="1">
      <c r="A13" s="36"/>
      <c r="B13" s="34"/>
      <c r="C13" s="17" t="s">
        <v>11</v>
      </c>
      <c r="D13" s="8">
        <v>639.9</v>
      </c>
      <c r="E13" s="8">
        <v>0</v>
      </c>
      <c r="F13" s="8">
        <v>0</v>
      </c>
      <c r="G13" s="8">
        <v>0</v>
      </c>
      <c r="H13" s="18"/>
      <c r="I13" s="8"/>
      <c r="J13" s="8"/>
      <c r="K13" s="18"/>
      <c r="L13" s="5">
        <f t="shared" si="3"/>
        <v>639.9</v>
      </c>
    </row>
    <row r="14" spans="1:14" ht="103.5" customHeight="1">
      <c r="A14" s="10" t="s">
        <v>14</v>
      </c>
      <c r="B14" s="16" t="s">
        <v>18</v>
      </c>
      <c r="C14" s="4" t="s">
        <v>12</v>
      </c>
      <c r="D14" s="18">
        <v>0</v>
      </c>
      <c r="E14" s="18">
        <v>0</v>
      </c>
      <c r="F14" s="18">
        <v>6775.9</v>
      </c>
      <c r="G14" s="18">
        <v>5929</v>
      </c>
      <c r="H14" s="18">
        <v>3738</v>
      </c>
      <c r="I14" s="18">
        <v>32195</v>
      </c>
      <c r="J14" s="18">
        <v>5929</v>
      </c>
      <c r="K14" s="18">
        <v>5929</v>
      </c>
      <c r="L14" s="5">
        <f t="shared" si="3"/>
        <v>60495.9</v>
      </c>
    </row>
    <row r="15" spans="1:14" ht="47.25" customHeight="1">
      <c r="A15" s="10" t="s">
        <v>15</v>
      </c>
      <c r="B15" s="16" t="s">
        <v>19</v>
      </c>
      <c r="C15" s="4" t="s">
        <v>12</v>
      </c>
      <c r="D15" s="18">
        <v>271.8</v>
      </c>
      <c r="E15" s="18">
        <v>300</v>
      </c>
      <c r="F15" s="18">
        <v>0</v>
      </c>
      <c r="G15" s="18">
        <v>0</v>
      </c>
      <c r="H15" s="18">
        <v>0</v>
      </c>
      <c r="I15" s="18">
        <v>0</v>
      </c>
      <c r="J15" s="18"/>
      <c r="K15" s="18"/>
      <c r="L15" s="5">
        <f t="shared" si="3"/>
        <v>571.79999999999995</v>
      </c>
    </row>
    <row r="16" spans="1:14" ht="25.5" customHeight="1">
      <c r="A16" s="30" t="s">
        <v>8</v>
      </c>
      <c r="B16" s="23" t="s">
        <v>16</v>
      </c>
      <c r="C16" s="4" t="s">
        <v>6</v>
      </c>
      <c r="D16" s="5">
        <f>D17</f>
        <v>1969.7</v>
      </c>
      <c r="E16" s="5">
        <f t="shared" ref="E16:K17" si="8">E17</f>
        <v>2279.3000000000002</v>
      </c>
      <c r="F16" s="5">
        <f t="shared" si="8"/>
        <v>3681</v>
      </c>
      <c r="G16" s="5">
        <f t="shared" si="8"/>
        <v>3681</v>
      </c>
      <c r="H16" s="18">
        <f>H17</f>
        <v>925.4</v>
      </c>
      <c r="I16" s="5">
        <f>I17</f>
        <v>3804.7</v>
      </c>
      <c r="J16" s="5">
        <f>J17</f>
        <v>3804.7</v>
      </c>
      <c r="K16" s="5">
        <f>K17</f>
        <v>3804.7</v>
      </c>
      <c r="L16" s="5">
        <f t="shared" si="3"/>
        <v>23950.5</v>
      </c>
      <c r="N16" s="9"/>
    </row>
    <row r="17" spans="1:12" ht="48.75" customHeight="1">
      <c r="A17" s="30"/>
      <c r="B17" s="29"/>
      <c r="C17" s="4" t="s">
        <v>12</v>
      </c>
      <c r="D17" s="5">
        <f>D18</f>
        <v>1969.7</v>
      </c>
      <c r="E17" s="5">
        <f t="shared" si="8"/>
        <v>2279.3000000000002</v>
      </c>
      <c r="F17" s="5">
        <f t="shared" si="8"/>
        <v>3681</v>
      </c>
      <c r="G17" s="5">
        <f t="shared" si="8"/>
        <v>3681</v>
      </c>
      <c r="H17" s="18">
        <f t="shared" si="8"/>
        <v>925.4</v>
      </c>
      <c r="I17" s="5">
        <f t="shared" si="8"/>
        <v>3804.7</v>
      </c>
      <c r="J17" s="5">
        <f t="shared" si="8"/>
        <v>3804.7</v>
      </c>
      <c r="K17" s="5">
        <f t="shared" si="8"/>
        <v>3804.7</v>
      </c>
      <c r="L17" s="5">
        <f t="shared" si="3"/>
        <v>23950.5</v>
      </c>
    </row>
    <row r="18" spans="1:12" ht="44.25" customHeight="1">
      <c r="A18" s="10" t="s">
        <v>10</v>
      </c>
      <c r="B18" s="11" t="s">
        <v>20</v>
      </c>
      <c r="C18" s="4" t="s">
        <v>12</v>
      </c>
      <c r="D18" s="5">
        <v>1969.7</v>
      </c>
      <c r="E18" s="5">
        <v>2279.3000000000002</v>
      </c>
      <c r="F18" s="5">
        <v>3681</v>
      </c>
      <c r="G18" s="7">
        <v>3681</v>
      </c>
      <c r="H18" s="21">
        <v>925.4</v>
      </c>
      <c r="I18" s="7">
        <v>3804.7</v>
      </c>
      <c r="J18" s="7">
        <v>3804.7</v>
      </c>
      <c r="K18" s="21">
        <v>3804.7</v>
      </c>
      <c r="L18" s="5">
        <f t="shared" si="3"/>
        <v>23950.5</v>
      </c>
    </row>
    <row r="19" spans="1:12" ht="15.75">
      <c r="A19" s="12"/>
    </row>
    <row r="20" spans="1:12" ht="15.75">
      <c r="A20" s="12"/>
    </row>
    <row r="21" spans="1:12" ht="15.75">
      <c r="A21" s="12"/>
    </row>
    <row r="22" spans="1:12" ht="15.75">
      <c r="A22" s="12"/>
    </row>
    <row r="23" spans="1:12" ht="15.75">
      <c r="A23" s="12"/>
    </row>
    <row r="24" spans="1:12" ht="15.75">
      <c r="A24" s="12"/>
    </row>
    <row r="25" spans="1:12" ht="15.75">
      <c r="A25" s="12"/>
    </row>
    <row r="26" spans="1:12" ht="15.75">
      <c r="A26" s="12"/>
    </row>
    <row r="27" spans="1:12" ht="15.75">
      <c r="A27" s="12"/>
    </row>
    <row r="28" spans="1:12" ht="15.75">
      <c r="A28" s="12"/>
    </row>
    <row r="29" spans="1:12" ht="15.75">
      <c r="A29" s="12"/>
    </row>
  </sheetData>
  <mergeCells count="15">
    <mergeCell ref="C3:C5"/>
    <mergeCell ref="D3:L3"/>
    <mergeCell ref="D4:L4"/>
    <mergeCell ref="A2:L2"/>
    <mergeCell ref="A1:L1"/>
    <mergeCell ref="B7:B8"/>
    <mergeCell ref="A7:A8"/>
    <mergeCell ref="A3:A5"/>
    <mergeCell ref="B3:B5"/>
    <mergeCell ref="B16:B17"/>
    <mergeCell ref="A16:A17"/>
    <mergeCell ref="B9:B11"/>
    <mergeCell ref="A9:A11"/>
    <mergeCell ref="B12:B13"/>
    <mergeCell ref="A12:A13"/>
  </mergeCells>
  <pageMargins left="0.19685039370078741" right="0.19685039370078741" top="0.19685039370078741" bottom="0.15748031496062992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2021-12-17T16:03:28Z</dcterms:modified>
</cp:coreProperties>
</file>