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Лист1!$4:$7</definedName>
    <definedName name="_xlnm.Print_Area" localSheetId="0">Лист1!$A$1:$J$39</definedName>
  </definedNames>
  <calcPr calcId="144525"/>
</workbook>
</file>

<file path=xl/calcChain.xml><?xml version="1.0" encoding="utf-8"?>
<calcChain xmlns="http://schemas.openxmlformats.org/spreadsheetml/2006/main">
  <c r="F9" i="1" l="1"/>
  <c r="F13" i="1"/>
  <c r="F17" i="1"/>
  <c r="F21" i="1"/>
  <c r="E11" i="1" l="1"/>
  <c r="E15" i="1"/>
  <c r="E19" i="1"/>
  <c r="E22" i="1"/>
  <c r="E18" i="1" s="1"/>
  <c r="E14" i="1" s="1"/>
  <c r="E10" i="1" s="1"/>
  <c r="E33" i="1"/>
  <c r="E21" i="1" s="1"/>
  <c r="E17" i="1" s="1"/>
  <c r="E13" i="1" s="1"/>
  <c r="E9" i="1" s="1"/>
  <c r="E28" i="1"/>
  <c r="E23" i="1" l="1"/>
  <c r="E34" i="1"/>
  <c r="E32" i="1"/>
  <c r="E36" i="1"/>
  <c r="J39" i="1" l="1"/>
  <c r="J38" i="1"/>
  <c r="J37" i="1"/>
  <c r="I36" i="1"/>
  <c r="H36" i="1"/>
  <c r="G36" i="1"/>
  <c r="F36" i="1"/>
  <c r="J35" i="1"/>
  <c r="J34" i="1"/>
  <c r="J33" i="1"/>
  <c r="I32" i="1"/>
  <c r="H32" i="1"/>
  <c r="J32" i="1" s="1"/>
  <c r="G32" i="1"/>
  <c r="F32" i="1"/>
  <c r="J36" i="1" l="1"/>
  <c r="F22" i="1"/>
  <c r="F18" i="1" s="1"/>
  <c r="G22" i="1"/>
  <c r="G14" i="1" s="1"/>
  <c r="G10" i="1" s="1"/>
  <c r="H22" i="1"/>
  <c r="H14" i="1" s="1"/>
  <c r="H10" i="1" s="1"/>
  <c r="I22" i="1"/>
  <c r="I18" i="1" s="1"/>
  <c r="F23" i="1"/>
  <c r="F15" i="1" s="1"/>
  <c r="F11" i="1" s="1"/>
  <c r="G23" i="1"/>
  <c r="G15" i="1" s="1"/>
  <c r="G11" i="1" s="1"/>
  <c r="H23" i="1"/>
  <c r="H15" i="1" s="1"/>
  <c r="H11" i="1" s="1"/>
  <c r="I23" i="1"/>
  <c r="I15" i="1" s="1"/>
  <c r="I11" i="1" s="1"/>
  <c r="F28" i="1"/>
  <c r="G28" i="1"/>
  <c r="H28" i="1"/>
  <c r="I28" i="1"/>
  <c r="J28" i="1"/>
  <c r="F14" i="1" l="1"/>
  <c r="F10" i="1" s="1"/>
  <c r="F8" i="1" s="1"/>
  <c r="J17" i="1"/>
  <c r="J9" i="1"/>
  <c r="I14" i="1"/>
  <c r="I10" i="1" s="1"/>
  <c r="I8" i="1" s="1"/>
  <c r="H18" i="1"/>
  <c r="G18" i="1"/>
  <c r="J18" i="1" s="1"/>
  <c r="J11" i="1"/>
  <c r="H8" i="1"/>
  <c r="G8" i="1"/>
  <c r="J15" i="1"/>
  <c r="J14" i="1"/>
  <c r="J13" i="1"/>
  <c r="I12" i="1"/>
  <c r="H12" i="1"/>
  <c r="G12" i="1"/>
  <c r="F12" i="1"/>
  <c r="E12" i="1"/>
  <c r="J19" i="1"/>
  <c r="I16" i="1"/>
  <c r="H16" i="1"/>
  <c r="F16" i="1"/>
  <c r="E16" i="1"/>
  <c r="J23" i="1"/>
  <c r="J22" i="1"/>
  <c r="J21" i="1"/>
  <c r="I20" i="1"/>
  <c r="H20" i="1"/>
  <c r="G20" i="1"/>
  <c r="F20" i="1"/>
  <c r="E20" i="1"/>
  <c r="J10" i="1" l="1"/>
  <c r="E8" i="1"/>
  <c r="J8" i="1" s="1"/>
  <c r="G16" i="1"/>
  <c r="J16" i="1" s="1"/>
  <c r="J20" i="1"/>
  <c r="J12" i="1"/>
  <c r="F24" i="1"/>
  <c r="G24" i="1"/>
  <c r="H24" i="1"/>
  <c r="I24" i="1"/>
  <c r="E24" i="1"/>
  <c r="J25" i="1"/>
  <c r="J27" i="1"/>
  <c r="J26" i="1"/>
  <c r="J24" i="1" l="1"/>
  <c r="J30" i="1"/>
  <c r="J31" i="1"/>
</calcChain>
</file>

<file path=xl/sharedStrings.xml><?xml version="1.0" encoding="utf-8"?>
<sst xmlns="http://schemas.openxmlformats.org/spreadsheetml/2006/main" count="60" uniqueCount="28">
  <si>
    <t>№ п/п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</si>
  <si>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</si>
  <si>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</si>
  <si>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</si>
  <si>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</t>
  </si>
  <si>
    <t>(тыс. руб.), годы</t>
  </si>
  <si>
    <t>всего</t>
  </si>
  <si>
    <t>всего, в том числе:</t>
  </si>
  <si>
    <t>местный бюджет (МБ)</t>
  </si>
  <si>
    <t>средства, планируемые к привлечению из областного бюджета (ОБ)</t>
  </si>
  <si>
    <t>Всего</t>
  </si>
  <si>
    <t>1.3</t>
  </si>
  <si>
    <t>1.3.1</t>
  </si>
  <si>
    <t>1.3.2</t>
  </si>
  <si>
    <t>Ответственный исполнитель программы - Муниципальное учреждение "Управление жилищно-коммунального хозяйства Администрации города Великие Луки»</t>
  </si>
  <si>
    <t>Муниципальное учреждение "Управление жилищно-коммунального хозяйства Администрации города Великие Луки"</t>
  </si>
  <si>
    <t xml:space="preserve">ПРОГНОЗНАЯ (СПРАВОЧНАЯ) ОЦЕНКА РЕСУРСНОГО ОБЕСПЕЧЕНИЯ РЕАЛИЗАЦИИ МУНИЦИПАЛЬНОЙ ПРОГРАММЫ ЗА СЧЕТ ВСЕХ ИСТОЧНИКОВ ФИНАНСИРОВАНИЯ </t>
  </si>
  <si>
    <t>1.3.3</t>
  </si>
  <si>
    <t>Подпрограмма «Благоустройство дворовых и общественных территорий»</t>
  </si>
  <si>
    <t xml:space="preserve">Муниципальная программа «Формирование современной городской среды в городе Великие Луки" </t>
  </si>
  <si>
    <t>Основное мероприятие 1 "Благоустройство дворовых и общественных территорий"</t>
  </si>
  <si>
    <t>Основное мероприятие 2 "Развитие институтов территориального общественного самоуправления в поддержка проектов местных инициатив"</t>
  </si>
  <si>
    <t>Основное мероприятие 3 "Реализация инициативных проектов"</t>
  </si>
  <si>
    <t>иные источники (ФБ)</t>
  </si>
  <si>
    <t>иные источники ФБ)</t>
  </si>
  <si>
    <t>1.3.3.1</t>
  </si>
  <si>
    <t>в том числе, реализация инициативного проекта "Устройство площадки для выгула собак"</t>
  </si>
  <si>
    <t xml:space="preserve">Приложение № 4 к постановлению Администрации города Великие Луки от _______ № 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</si>
</sst>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top"/>
    </xf>
    <xf numFmtId="0" fontId="1" fillId="2" borderId="0" xfId="0" applyFont="1" applyFill="1" applyBorder="1" applyAlignment="1">
      <alignment vertical="top"/>
    </xf>
    <xf numFmtId="164" fontId="1" fillId="2" borderId="1" xfId="0" applyNumberFormat="1" applyFont="1" applyFill="1" applyBorder="1" applyAlignment="1">
      <alignment horizontal="right" vertical="top" wrapText="1"/>
    </xf>
    <xf numFmtId="49" fontId="1" fillId="2" borderId="5" xfId="0" applyNumberFormat="1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vertical="top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top" wrapText="1"/>
    </xf>
    <xf numFmtId="0" fontId="0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view="pageBreakPreview" zoomScaleNormal="100" zoomScaleSheetLayoutView="100" workbookViewId="0">
      <selection activeCell="D1" sqref="D1:J2"/>
    </sheetView>
  </sheetViews>
  <sheetFormatPr defaultColWidth="9.140625" defaultRowHeight="15" x14ac:dyDescent="0.25"/>
  <cols>
    <col min="1" max="1" width="6.5703125" style="2" customWidth="1"/>
    <col min="2" max="2" width="32.5703125" style="2" customWidth="1"/>
    <col min="3" max="3" width="27.85546875" style="3" customWidth="1"/>
    <col min="4" max="4" width="40.42578125" style="2" customWidth="1"/>
    <col min="5" max="5" width="10.85546875" style="2" customWidth="1"/>
    <col min="6" max="6" width="11.7109375" style="2" customWidth="1"/>
    <col min="7" max="7" width="10" style="2" customWidth="1"/>
    <col min="8" max="8" width="10.140625" style="2" customWidth="1"/>
    <col min="9" max="9" width="10.42578125" style="2" customWidth="1"/>
    <col min="10" max="10" width="11.28515625" style="2" customWidth="1"/>
    <col min="11" max="16384" width="9.140625" style="2"/>
  </cols>
  <sheetData>
    <row r="1" spans="1:10" ht="15" customHeight="1" x14ac:dyDescent="0.25">
      <c r="D1" s="21" t="s">
        <v>27</v>
      </c>
      <c r="E1" s="22"/>
      <c r="F1" s="22"/>
      <c r="G1" s="22"/>
      <c r="H1" s="22"/>
      <c r="I1" s="22"/>
      <c r="J1" s="22"/>
    </row>
    <row r="2" spans="1:10" ht="20.25" customHeight="1" x14ac:dyDescent="0.25">
      <c r="D2" s="22"/>
      <c r="E2" s="22"/>
      <c r="F2" s="22"/>
      <c r="G2" s="22"/>
      <c r="H2" s="22"/>
      <c r="I2" s="22"/>
      <c r="J2" s="22"/>
    </row>
    <row r="3" spans="1:10" ht="56.25" customHeight="1" x14ac:dyDescent="0.25">
      <c r="A3" s="23" t="s">
        <v>16</v>
      </c>
      <c r="B3" s="24"/>
      <c r="C3" s="24"/>
      <c r="D3" s="24"/>
      <c r="E3" s="24"/>
      <c r="F3" s="24"/>
      <c r="G3" s="24"/>
      <c r="H3" s="24"/>
      <c r="I3" s="24"/>
      <c r="J3" s="24"/>
    </row>
    <row r="4" spans="1:10" ht="26.25" customHeight="1" x14ac:dyDescent="0.25">
      <c r="A4" s="25" t="s">
        <v>0</v>
      </c>
      <c r="B4" s="25" t="s">
        <v>1</v>
      </c>
      <c r="C4" s="25" t="s">
        <v>2</v>
      </c>
      <c r="D4" s="25" t="s">
        <v>3</v>
      </c>
      <c r="E4" s="25" t="s">
        <v>4</v>
      </c>
      <c r="F4" s="25"/>
      <c r="G4" s="25"/>
      <c r="H4" s="25"/>
      <c r="I4" s="25"/>
      <c r="J4" s="25"/>
    </row>
    <row r="5" spans="1:10" ht="19.5" customHeight="1" x14ac:dyDescent="0.25">
      <c r="A5" s="25"/>
      <c r="B5" s="25"/>
      <c r="C5" s="25"/>
      <c r="D5" s="25"/>
      <c r="E5" s="25" t="s">
        <v>5</v>
      </c>
      <c r="F5" s="25"/>
      <c r="G5" s="25"/>
      <c r="H5" s="25"/>
      <c r="I5" s="25"/>
      <c r="J5" s="25"/>
    </row>
    <row r="6" spans="1:10" ht="25.5" customHeight="1" x14ac:dyDescent="0.25">
      <c r="A6" s="25"/>
      <c r="B6" s="25"/>
      <c r="C6" s="25"/>
      <c r="D6" s="25"/>
      <c r="E6" s="5">
        <v>2023</v>
      </c>
      <c r="F6" s="5">
        <v>2024</v>
      </c>
      <c r="G6" s="5">
        <v>2025</v>
      </c>
      <c r="H6" s="5">
        <v>2026</v>
      </c>
      <c r="I6" s="5">
        <v>2027</v>
      </c>
      <c r="J6" s="5" t="s">
        <v>6</v>
      </c>
    </row>
    <row r="7" spans="1:10" x14ac:dyDescent="0.25">
      <c r="A7" s="5">
        <v>1</v>
      </c>
      <c r="B7" s="1">
        <v>2</v>
      </c>
      <c r="C7" s="5">
        <v>3</v>
      </c>
      <c r="D7" s="1">
        <v>4</v>
      </c>
      <c r="E7" s="1">
        <v>5</v>
      </c>
      <c r="F7" s="1">
        <v>6</v>
      </c>
      <c r="G7" s="1">
        <v>7</v>
      </c>
      <c r="H7" s="5">
        <v>8</v>
      </c>
      <c r="I7" s="5">
        <v>9</v>
      </c>
      <c r="J7" s="5">
        <v>12</v>
      </c>
    </row>
    <row r="8" spans="1:10" ht="15" customHeight="1" x14ac:dyDescent="0.25">
      <c r="A8" s="29">
        <v>1</v>
      </c>
      <c r="B8" s="26" t="s">
        <v>19</v>
      </c>
      <c r="C8" s="28" t="s">
        <v>7</v>
      </c>
      <c r="D8" s="4" t="s">
        <v>6</v>
      </c>
      <c r="E8" s="6">
        <f>E9+E10+E11</f>
        <v>31763.200000000001</v>
      </c>
      <c r="F8" s="6">
        <f t="shared" ref="F8" si="0">F9+F10+F11</f>
        <v>27977.200000000001</v>
      </c>
      <c r="G8" s="6">
        <f t="shared" ref="G8" si="1">G9+G10+G11</f>
        <v>26138</v>
      </c>
      <c r="H8" s="6">
        <f t="shared" ref="H8" si="2">H9+H10+H11</f>
        <v>26138</v>
      </c>
      <c r="I8" s="6">
        <f t="shared" ref="I8" si="3">I9+I10+I11</f>
        <v>26138</v>
      </c>
      <c r="J8" s="7">
        <f t="shared" ref="J8:J27" si="4">SUM(E8:I8)</f>
        <v>138154.4</v>
      </c>
    </row>
    <row r="9" spans="1:10" ht="18.75" customHeight="1" x14ac:dyDescent="0.25">
      <c r="A9" s="30"/>
      <c r="B9" s="27"/>
      <c r="C9" s="28"/>
      <c r="D9" s="4" t="s">
        <v>8</v>
      </c>
      <c r="E9" s="7">
        <f>E13</f>
        <v>5484.6</v>
      </c>
      <c r="F9" s="7">
        <f>F13</f>
        <v>1838.5</v>
      </c>
      <c r="G9" s="7">
        <v>0</v>
      </c>
      <c r="H9" s="7">
        <v>0</v>
      </c>
      <c r="I9" s="7">
        <v>0</v>
      </c>
      <c r="J9" s="7">
        <f t="shared" si="4"/>
        <v>7323.1</v>
      </c>
    </row>
    <row r="10" spans="1:10" ht="32.25" customHeight="1" x14ac:dyDescent="0.25">
      <c r="A10" s="30"/>
      <c r="B10" s="27"/>
      <c r="C10" s="28"/>
      <c r="D10" s="4" t="s">
        <v>9</v>
      </c>
      <c r="E10" s="7">
        <f>E14</f>
        <v>4517.3</v>
      </c>
      <c r="F10" s="7">
        <f t="shared" ref="F10:I10" si="5">F14</f>
        <v>261.39999999999998</v>
      </c>
      <c r="G10" s="7">
        <f t="shared" si="5"/>
        <v>261.39999999999998</v>
      </c>
      <c r="H10" s="7">
        <f t="shared" si="5"/>
        <v>261.39999999999998</v>
      </c>
      <c r="I10" s="7">
        <f t="shared" si="5"/>
        <v>261.39999999999998</v>
      </c>
      <c r="J10" s="7">
        <f t="shared" si="4"/>
        <v>5562.8999999999987</v>
      </c>
    </row>
    <row r="11" spans="1:10" ht="16.5" customHeight="1" x14ac:dyDescent="0.25">
      <c r="A11" s="30"/>
      <c r="B11" s="27"/>
      <c r="C11" s="28"/>
      <c r="D11" s="4" t="s">
        <v>23</v>
      </c>
      <c r="E11" s="7">
        <f>E15</f>
        <v>21761.3</v>
      </c>
      <c r="F11" s="7">
        <f t="shared" ref="F11:I11" si="6">F15</f>
        <v>25877.3</v>
      </c>
      <c r="G11" s="7">
        <f t="shared" si="6"/>
        <v>25876.6</v>
      </c>
      <c r="H11" s="7">
        <f t="shared" si="6"/>
        <v>25876.6</v>
      </c>
      <c r="I11" s="7">
        <f t="shared" si="6"/>
        <v>25876.6</v>
      </c>
      <c r="J11" s="7">
        <f t="shared" si="4"/>
        <v>125268.4</v>
      </c>
    </row>
    <row r="12" spans="1:10" x14ac:dyDescent="0.25">
      <c r="A12" s="30"/>
      <c r="B12" s="27"/>
      <c r="C12" s="28" t="s">
        <v>14</v>
      </c>
      <c r="D12" s="4" t="s">
        <v>10</v>
      </c>
      <c r="E12" s="6">
        <f>E13+E14+E15</f>
        <v>31763.200000000001</v>
      </c>
      <c r="F12" s="6">
        <f t="shared" ref="F12" si="7">F13+F14+F15</f>
        <v>27977.200000000001</v>
      </c>
      <c r="G12" s="6">
        <f t="shared" ref="G12" si="8">G13+G14+G15</f>
        <v>26138</v>
      </c>
      <c r="H12" s="6">
        <f t="shared" ref="H12" si="9">H13+H14+H15</f>
        <v>26138</v>
      </c>
      <c r="I12" s="6">
        <f t="shared" ref="I12" si="10">I13+I14+I15</f>
        <v>26138</v>
      </c>
      <c r="J12" s="7">
        <f t="shared" si="4"/>
        <v>138154.4</v>
      </c>
    </row>
    <row r="13" spans="1:10" ht="18" customHeight="1" x14ac:dyDescent="0.25">
      <c r="A13" s="30"/>
      <c r="B13" s="27"/>
      <c r="C13" s="28"/>
      <c r="D13" s="4" t="s">
        <v>8</v>
      </c>
      <c r="E13" s="7">
        <f>E17</f>
        <v>5484.6</v>
      </c>
      <c r="F13" s="7">
        <f>F17</f>
        <v>1838.5</v>
      </c>
      <c r="G13" s="7">
        <v>0</v>
      </c>
      <c r="H13" s="7">
        <v>0</v>
      </c>
      <c r="I13" s="7">
        <v>0</v>
      </c>
      <c r="J13" s="7">
        <f t="shared" si="4"/>
        <v>7323.1</v>
      </c>
    </row>
    <row r="14" spans="1:10" ht="32.25" customHeight="1" x14ac:dyDescent="0.25">
      <c r="A14" s="30"/>
      <c r="B14" s="27"/>
      <c r="C14" s="28"/>
      <c r="D14" s="4" t="s">
        <v>9</v>
      </c>
      <c r="E14" s="7">
        <f>E18</f>
        <v>4517.3</v>
      </c>
      <c r="F14" s="7">
        <f t="shared" ref="F14:I14" si="11">F22</f>
        <v>261.39999999999998</v>
      </c>
      <c r="G14" s="7">
        <f t="shared" si="11"/>
        <v>261.39999999999998</v>
      </c>
      <c r="H14" s="7">
        <f t="shared" si="11"/>
        <v>261.39999999999998</v>
      </c>
      <c r="I14" s="7">
        <f t="shared" si="11"/>
        <v>261.39999999999998</v>
      </c>
      <c r="J14" s="7">
        <f t="shared" si="4"/>
        <v>5562.8999999999987</v>
      </c>
    </row>
    <row r="15" spans="1:10" ht="27" customHeight="1" x14ac:dyDescent="0.25">
      <c r="A15" s="30"/>
      <c r="B15" s="27"/>
      <c r="C15" s="28"/>
      <c r="D15" s="4" t="s">
        <v>23</v>
      </c>
      <c r="E15" s="7">
        <f>E19</f>
        <v>21761.3</v>
      </c>
      <c r="F15" s="7">
        <f t="shared" ref="F15:I15" si="12">F23</f>
        <v>25877.3</v>
      </c>
      <c r="G15" s="7">
        <f t="shared" si="12"/>
        <v>25876.6</v>
      </c>
      <c r="H15" s="7">
        <f t="shared" si="12"/>
        <v>25876.6</v>
      </c>
      <c r="I15" s="7">
        <f t="shared" si="12"/>
        <v>25876.6</v>
      </c>
      <c r="J15" s="7">
        <f t="shared" si="4"/>
        <v>125268.4</v>
      </c>
    </row>
    <row r="16" spans="1:10" x14ac:dyDescent="0.25">
      <c r="A16" s="15" t="s">
        <v>11</v>
      </c>
      <c r="B16" s="18" t="s">
        <v>18</v>
      </c>
      <c r="C16" s="28" t="s">
        <v>7</v>
      </c>
      <c r="D16" s="4" t="s">
        <v>6</v>
      </c>
      <c r="E16" s="6">
        <f>E17+E18+E19</f>
        <v>31763.200000000001</v>
      </c>
      <c r="F16" s="6">
        <f t="shared" ref="F16" si="13">F17+F18+F19</f>
        <v>28479.16</v>
      </c>
      <c r="G16" s="6">
        <f t="shared" ref="G16" si="14">G17+G18+G19</f>
        <v>26640.66</v>
      </c>
      <c r="H16" s="6">
        <f t="shared" ref="H16" si="15">H17+H18+H19</f>
        <v>26640.66</v>
      </c>
      <c r="I16" s="6">
        <f t="shared" ref="I16" si="16">I17+I18+I19</f>
        <v>26640.66</v>
      </c>
      <c r="J16" s="7">
        <f t="shared" si="4"/>
        <v>140164.34</v>
      </c>
    </row>
    <row r="17" spans="1:10" ht="15.75" customHeight="1" x14ac:dyDescent="0.25">
      <c r="A17" s="16"/>
      <c r="B17" s="19"/>
      <c r="C17" s="28"/>
      <c r="D17" s="4" t="s">
        <v>8</v>
      </c>
      <c r="E17" s="7">
        <f>E21</f>
        <v>5484.6</v>
      </c>
      <c r="F17" s="7">
        <f>F21</f>
        <v>1838.5</v>
      </c>
      <c r="G17" s="7">
        <v>0</v>
      </c>
      <c r="H17" s="7">
        <v>0</v>
      </c>
      <c r="I17" s="7">
        <v>0</v>
      </c>
      <c r="J17" s="7">
        <f t="shared" si="4"/>
        <v>7323.1</v>
      </c>
    </row>
    <row r="18" spans="1:10" ht="34.5" customHeight="1" x14ac:dyDescent="0.25">
      <c r="A18" s="16"/>
      <c r="B18" s="19"/>
      <c r="C18" s="28"/>
      <c r="D18" s="4" t="s">
        <v>9</v>
      </c>
      <c r="E18" s="7">
        <f>E22</f>
        <v>4517.3</v>
      </c>
      <c r="F18" s="7">
        <f>F22</f>
        <v>261.39999999999998</v>
      </c>
      <c r="G18" s="7">
        <f t="shared" ref="G18:I18" si="17">G22</f>
        <v>261.39999999999998</v>
      </c>
      <c r="H18" s="7">
        <f t="shared" si="17"/>
        <v>261.39999999999998</v>
      </c>
      <c r="I18" s="7">
        <f t="shared" si="17"/>
        <v>261.39999999999998</v>
      </c>
      <c r="J18" s="7">
        <f t="shared" si="4"/>
        <v>5562.8999999999987</v>
      </c>
    </row>
    <row r="19" spans="1:10" ht="15.75" customHeight="1" x14ac:dyDescent="0.25">
      <c r="A19" s="16"/>
      <c r="B19" s="19"/>
      <c r="C19" s="28"/>
      <c r="D19" s="4" t="s">
        <v>23</v>
      </c>
      <c r="E19" s="7">
        <f>E23</f>
        <v>21761.3</v>
      </c>
      <c r="F19" s="7">
        <v>26379.26</v>
      </c>
      <c r="G19" s="7">
        <v>26379.26</v>
      </c>
      <c r="H19" s="8">
        <v>26379.26</v>
      </c>
      <c r="I19" s="8">
        <v>26379.26</v>
      </c>
      <c r="J19" s="7">
        <f t="shared" si="4"/>
        <v>127278.33999999998</v>
      </c>
    </row>
    <row r="20" spans="1:10" x14ac:dyDescent="0.25">
      <c r="A20" s="16"/>
      <c r="B20" s="19"/>
      <c r="C20" s="28" t="s">
        <v>15</v>
      </c>
      <c r="D20" s="4" t="s">
        <v>6</v>
      </c>
      <c r="E20" s="6">
        <f>E21+E22+E23</f>
        <v>31763.200000000001</v>
      </c>
      <c r="F20" s="6">
        <f t="shared" ref="F20" si="18">F21+F22+F23</f>
        <v>27977.200000000001</v>
      </c>
      <c r="G20" s="6">
        <f t="shared" ref="G20" si="19">G21+G22+G23</f>
        <v>26138</v>
      </c>
      <c r="H20" s="6">
        <f t="shared" ref="H20" si="20">H21+H22+H23</f>
        <v>26138</v>
      </c>
      <c r="I20" s="6">
        <f t="shared" ref="I20" si="21">I21+I22+I23</f>
        <v>26138</v>
      </c>
      <c r="J20" s="7">
        <f t="shared" si="4"/>
        <v>138154.4</v>
      </c>
    </row>
    <row r="21" spans="1:10" ht="15.75" customHeight="1" x14ac:dyDescent="0.25">
      <c r="A21" s="16"/>
      <c r="B21" s="19"/>
      <c r="C21" s="28"/>
      <c r="D21" s="4" t="s">
        <v>8</v>
      </c>
      <c r="E21" s="7">
        <f>E25+E29+E33</f>
        <v>5484.6</v>
      </c>
      <c r="F21" s="7">
        <f>F25+F29</f>
        <v>1838.5</v>
      </c>
      <c r="G21" s="7">
        <v>0</v>
      </c>
      <c r="H21" s="7">
        <v>0</v>
      </c>
      <c r="I21" s="7">
        <v>0</v>
      </c>
      <c r="J21" s="7">
        <f t="shared" si="4"/>
        <v>7323.1</v>
      </c>
    </row>
    <row r="22" spans="1:10" ht="30.75" customHeight="1" x14ac:dyDescent="0.25">
      <c r="A22" s="16"/>
      <c r="B22" s="19"/>
      <c r="C22" s="28"/>
      <c r="D22" s="4" t="s">
        <v>9</v>
      </c>
      <c r="E22" s="7">
        <f>E26+E30+E34</f>
        <v>4517.3</v>
      </c>
      <c r="F22" s="7">
        <f t="shared" ref="F22:I22" si="22">F26</f>
        <v>261.39999999999998</v>
      </c>
      <c r="G22" s="7">
        <f t="shared" si="22"/>
        <v>261.39999999999998</v>
      </c>
      <c r="H22" s="7">
        <f t="shared" si="22"/>
        <v>261.39999999999998</v>
      </c>
      <c r="I22" s="7">
        <f t="shared" si="22"/>
        <v>261.39999999999998</v>
      </c>
      <c r="J22" s="7">
        <f t="shared" si="4"/>
        <v>5562.8999999999987</v>
      </c>
    </row>
    <row r="23" spans="1:10" ht="16.5" customHeight="1" x14ac:dyDescent="0.25">
      <c r="A23" s="17"/>
      <c r="B23" s="20"/>
      <c r="C23" s="28"/>
      <c r="D23" s="4" t="s">
        <v>23</v>
      </c>
      <c r="E23" s="7">
        <f>E27+E31+E35</f>
        <v>21761.3</v>
      </c>
      <c r="F23" s="7">
        <f t="shared" ref="F23:I23" si="23">F27</f>
        <v>25877.3</v>
      </c>
      <c r="G23" s="7">
        <f t="shared" si="23"/>
        <v>25876.6</v>
      </c>
      <c r="H23" s="7">
        <f t="shared" si="23"/>
        <v>25876.6</v>
      </c>
      <c r="I23" s="7">
        <f t="shared" si="23"/>
        <v>25876.6</v>
      </c>
      <c r="J23" s="7">
        <f t="shared" si="4"/>
        <v>125268.4</v>
      </c>
    </row>
    <row r="24" spans="1:10" x14ac:dyDescent="0.25">
      <c r="A24" s="34" t="s">
        <v>12</v>
      </c>
      <c r="B24" s="35" t="s">
        <v>20</v>
      </c>
      <c r="C24" s="28" t="s">
        <v>15</v>
      </c>
      <c r="D24" s="4" t="s">
        <v>6</v>
      </c>
      <c r="E24" s="6">
        <f>E25+E26+E27</f>
        <v>22585.5</v>
      </c>
      <c r="F24" s="6">
        <f t="shared" ref="F24:I24" si="24">F25+F26+F27</f>
        <v>26138.7</v>
      </c>
      <c r="G24" s="6">
        <f t="shared" si="24"/>
        <v>26138</v>
      </c>
      <c r="H24" s="6">
        <f t="shared" si="24"/>
        <v>26138</v>
      </c>
      <c r="I24" s="6">
        <f t="shared" si="24"/>
        <v>26138</v>
      </c>
      <c r="J24" s="7">
        <f t="shared" si="4"/>
        <v>127138.2</v>
      </c>
    </row>
    <row r="25" spans="1:10" ht="18.75" customHeight="1" x14ac:dyDescent="0.25">
      <c r="A25" s="34"/>
      <c r="B25" s="35"/>
      <c r="C25" s="28"/>
      <c r="D25" s="4" t="s">
        <v>8</v>
      </c>
      <c r="E25" s="7">
        <v>604.4</v>
      </c>
      <c r="F25" s="7">
        <v>0</v>
      </c>
      <c r="G25" s="7">
        <v>0</v>
      </c>
      <c r="H25" s="7">
        <v>0</v>
      </c>
      <c r="I25" s="7">
        <v>0</v>
      </c>
      <c r="J25" s="7">
        <f t="shared" si="4"/>
        <v>604.4</v>
      </c>
    </row>
    <row r="26" spans="1:10" ht="32.25" customHeight="1" x14ac:dyDescent="0.25">
      <c r="A26" s="34"/>
      <c r="B26" s="35"/>
      <c r="C26" s="28"/>
      <c r="D26" s="4" t="s">
        <v>9</v>
      </c>
      <c r="E26" s="7">
        <v>219.8</v>
      </c>
      <c r="F26" s="7">
        <v>261.39999999999998</v>
      </c>
      <c r="G26" s="7">
        <v>261.39999999999998</v>
      </c>
      <c r="H26" s="8">
        <v>261.39999999999998</v>
      </c>
      <c r="I26" s="8">
        <v>261.39999999999998</v>
      </c>
      <c r="J26" s="7">
        <f t="shared" si="4"/>
        <v>1265.3999999999999</v>
      </c>
    </row>
    <row r="27" spans="1:10" ht="15.75" customHeight="1" x14ac:dyDescent="0.25">
      <c r="A27" s="34"/>
      <c r="B27" s="35"/>
      <c r="C27" s="28"/>
      <c r="D27" s="4" t="s">
        <v>24</v>
      </c>
      <c r="E27" s="7">
        <v>21761.3</v>
      </c>
      <c r="F27" s="7">
        <v>25877.3</v>
      </c>
      <c r="G27" s="7">
        <v>25876.6</v>
      </c>
      <c r="H27" s="7">
        <v>25876.6</v>
      </c>
      <c r="I27" s="7">
        <v>25876.6</v>
      </c>
      <c r="J27" s="7">
        <f t="shared" si="4"/>
        <v>125268.4</v>
      </c>
    </row>
    <row r="28" spans="1:10" x14ac:dyDescent="0.25">
      <c r="A28" s="34" t="s">
        <v>13</v>
      </c>
      <c r="B28" s="35" t="s">
        <v>21</v>
      </c>
      <c r="C28" s="28" t="s">
        <v>15</v>
      </c>
      <c r="D28" s="4" t="s">
        <v>6</v>
      </c>
      <c r="E28" s="7">
        <f>E29+E30</f>
        <v>4409.7</v>
      </c>
      <c r="F28" s="7">
        <f t="shared" ref="F28:I28" si="25">F29</f>
        <v>1838.5</v>
      </c>
      <c r="G28" s="7">
        <f t="shared" si="25"/>
        <v>0</v>
      </c>
      <c r="H28" s="7">
        <f t="shared" si="25"/>
        <v>0</v>
      </c>
      <c r="I28" s="7">
        <f t="shared" si="25"/>
        <v>0</v>
      </c>
      <c r="J28" s="7">
        <f>SUM(E28:I28)</f>
        <v>6248.2</v>
      </c>
    </row>
    <row r="29" spans="1:10" ht="18" customHeight="1" x14ac:dyDescent="0.25">
      <c r="A29" s="34"/>
      <c r="B29" s="35"/>
      <c r="C29" s="28"/>
      <c r="D29" s="4" t="s">
        <v>8</v>
      </c>
      <c r="E29" s="7">
        <v>1880.2</v>
      </c>
      <c r="F29" s="7">
        <v>1838.5</v>
      </c>
      <c r="G29" s="7">
        <v>0</v>
      </c>
      <c r="H29" s="7">
        <v>0</v>
      </c>
      <c r="I29" s="7">
        <v>0</v>
      </c>
      <c r="J29" s="7">
        <v>0</v>
      </c>
    </row>
    <row r="30" spans="1:10" ht="29.25" customHeight="1" x14ac:dyDescent="0.25">
      <c r="A30" s="34"/>
      <c r="B30" s="35"/>
      <c r="C30" s="28"/>
      <c r="D30" s="4" t="s">
        <v>9</v>
      </c>
      <c r="E30" s="7">
        <v>2529.5</v>
      </c>
      <c r="F30" s="7">
        <v>0</v>
      </c>
      <c r="G30" s="7">
        <v>0</v>
      </c>
      <c r="H30" s="8">
        <v>0</v>
      </c>
      <c r="I30" s="8">
        <v>0</v>
      </c>
      <c r="J30" s="7">
        <f t="shared" ref="J30:J35" si="26">SUM(E30:I30)</f>
        <v>2529.5</v>
      </c>
    </row>
    <row r="31" spans="1:10" ht="45" customHeight="1" x14ac:dyDescent="0.25">
      <c r="A31" s="34"/>
      <c r="B31" s="35"/>
      <c r="C31" s="28"/>
      <c r="D31" s="4" t="s">
        <v>23</v>
      </c>
      <c r="E31" s="7">
        <v>0</v>
      </c>
      <c r="F31" s="7">
        <v>0</v>
      </c>
      <c r="G31" s="7">
        <v>0</v>
      </c>
      <c r="H31" s="8">
        <v>0</v>
      </c>
      <c r="I31" s="8">
        <v>0</v>
      </c>
      <c r="J31" s="7">
        <f t="shared" si="26"/>
        <v>0</v>
      </c>
    </row>
    <row r="32" spans="1:10" ht="15" customHeight="1" x14ac:dyDescent="0.25">
      <c r="A32" s="34" t="s">
        <v>17</v>
      </c>
      <c r="B32" s="26" t="s">
        <v>22</v>
      </c>
      <c r="C32" s="29" t="s">
        <v>15</v>
      </c>
      <c r="D32" s="4" t="s">
        <v>6</v>
      </c>
      <c r="E32" s="7">
        <f>E33+E34</f>
        <v>4768</v>
      </c>
      <c r="F32" s="7">
        <f t="shared" ref="F32:G32" si="27">F33</f>
        <v>0</v>
      </c>
      <c r="G32" s="7">
        <f t="shared" si="27"/>
        <v>0</v>
      </c>
      <c r="H32" s="7">
        <f>H33</f>
        <v>0</v>
      </c>
      <c r="I32" s="7">
        <f t="shared" ref="I32" si="28">I33</f>
        <v>0</v>
      </c>
      <c r="J32" s="7">
        <f t="shared" si="26"/>
        <v>4768</v>
      </c>
    </row>
    <row r="33" spans="1:10" ht="24" customHeight="1" x14ac:dyDescent="0.25">
      <c r="A33" s="34"/>
      <c r="B33" s="27"/>
      <c r="C33" s="30"/>
      <c r="D33" s="4" t="s">
        <v>8</v>
      </c>
      <c r="E33" s="7">
        <f>E37</f>
        <v>3000</v>
      </c>
      <c r="F33" s="7">
        <v>0</v>
      </c>
      <c r="G33" s="7">
        <v>0</v>
      </c>
      <c r="H33" s="7">
        <v>0</v>
      </c>
      <c r="I33" s="7">
        <v>0</v>
      </c>
      <c r="J33" s="7">
        <f t="shared" si="26"/>
        <v>3000</v>
      </c>
    </row>
    <row r="34" spans="1:10" ht="32.25" customHeight="1" x14ac:dyDescent="0.25">
      <c r="A34" s="34"/>
      <c r="B34" s="27"/>
      <c r="C34" s="30"/>
      <c r="D34" s="4" t="s">
        <v>9</v>
      </c>
      <c r="E34" s="7">
        <f>E38</f>
        <v>1768</v>
      </c>
      <c r="F34" s="7">
        <v>0</v>
      </c>
      <c r="G34" s="7">
        <v>0</v>
      </c>
      <c r="H34" s="8">
        <v>0</v>
      </c>
      <c r="I34" s="8">
        <v>0</v>
      </c>
      <c r="J34" s="7">
        <f t="shared" si="26"/>
        <v>1768</v>
      </c>
    </row>
    <row r="35" spans="1:10" ht="38.25" customHeight="1" x14ac:dyDescent="0.25">
      <c r="A35" s="34"/>
      <c r="B35" s="36"/>
      <c r="C35" s="37"/>
      <c r="D35" s="4" t="s">
        <v>23</v>
      </c>
      <c r="E35" s="7">
        <v>0</v>
      </c>
      <c r="F35" s="7">
        <v>0</v>
      </c>
      <c r="G35" s="7">
        <v>0</v>
      </c>
      <c r="H35" s="8">
        <v>0</v>
      </c>
      <c r="I35" s="8">
        <v>0</v>
      </c>
      <c r="J35" s="7">
        <f t="shared" si="26"/>
        <v>0</v>
      </c>
    </row>
    <row r="36" spans="1:10" ht="39.75" customHeight="1" x14ac:dyDescent="0.25">
      <c r="A36" s="13"/>
      <c r="B36" s="18" t="s">
        <v>26</v>
      </c>
      <c r="C36" s="31" t="s">
        <v>15</v>
      </c>
      <c r="D36" s="9" t="s">
        <v>6</v>
      </c>
      <c r="E36" s="10">
        <f>E37+E38</f>
        <v>4768</v>
      </c>
      <c r="F36" s="10">
        <f t="shared" ref="F36:G36" si="29">F37</f>
        <v>0</v>
      </c>
      <c r="G36" s="10">
        <f t="shared" si="29"/>
        <v>0</v>
      </c>
      <c r="H36" s="10">
        <f>H37</f>
        <v>0</v>
      </c>
      <c r="I36" s="10">
        <f t="shared" ref="I36" si="30">I37</f>
        <v>0</v>
      </c>
      <c r="J36" s="10">
        <f t="shared" ref="J36:J39" si="31">SUM(E36:I36)</f>
        <v>4768</v>
      </c>
    </row>
    <row r="37" spans="1:10" x14ac:dyDescent="0.25">
      <c r="A37" s="11" t="s">
        <v>25</v>
      </c>
      <c r="B37" s="19"/>
      <c r="C37" s="32"/>
      <c r="D37" s="9" t="s">
        <v>8</v>
      </c>
      <c r="E37" s="10">
        <v>3000</v>
      </c>
      <c r="F37" s="10">
        <v>0</v>
      </c>
      <c r="G37" s="10">
        <v>0</v>
      </c>
      <c r="H37" s="10">
        <v>0</v>
      </c>
      <c r="I37" s="10">
        <v>0</v>
      </c>
      <c r="J37" s="10">
        <f t="shared" si="31"/>
        <v>3000</v>
      </c>
    </row>
    <row r="38" spans="1:10" ht="30" x14ac:dyDescent="0.25">
      <c r="A38" s="11"/>
      <c r="B38" s="19"/>
      <c r="C38" s="32"/>
      <c r="D38" s="9" t="s">
        <v>9</v>
      </c>
      <c r="E38" s="10">
        <v>1768</v>
      </c>
      <c r="F38" s="10">
        <v>0</v>
      </c>
      <c r="G38" s="10">
        <v>0</v>
      </c>
      <c r="H38" s="12">
        <v>0</v>
      </c>
      <c r="I38" s="12">
        <v>0</v>
      </c>
      <c r="J38" s="10">
        <f t="shared" si="31"/>
        <v>1768</v>
      </c>
    </row>
    <row r="39" spans="1:10" x14ac:dyDescent="0.25">
      <c r="A39" s="14"/>
      <c r="B39" s="20"/>
      <c r="C39" s="33"/>
      <c r="D39" s="9" t="s">
        <v>23</v>
      </c>
      <c r="E39" s="10">
        <v>0</v>
      </c>
      <c r="F39" s="10">
        <v>0</v>
      </c>
      <c r="G39" s="10">
        <v>0</v>
      </c>
      <c r="H39" s="12">
        <v>0</v>
      </c>
      <c r="I39" s="12">
        <v>0</v>
      </c>
      <c r="J39" s="10">
        <f t="shared" si="31"/>
        <v>0</v>
      </c>
    </row>
  </sheetData>
  <mergeCells count="27">
    <mergeCell ref="B36:B39"/>
    <mergeCell ref="C36:C39"/>
    <mergeCell ref="A24:A27"/>
    <mergeCell ref="B24:B27"/>
    <mergeCell ref="A32:A35"/>
    <mergeCell ref="B32:B35"/>
    <mergeCell ref="C28:C31"/>
    <mergeCell ref="C32:C35"/>
    <mergeCell ref="A28:A31"/>
    <mergeCell ref="C24:C27"/>
    <mergeCell ref="B28:B31"/>
    <mergeCell ref="A16:A23"/>
    <mergeCell ref="B16:B23"/>
    <mergeCell ref="D1:J2"/>
    <mergeCell ref="A3:J3"/>
    <mergeCell ref="A4:A6"/>
    <mergeCell ref="B8:B15"/>
    <mergeCell ref="C8:C11"/>
    <mergeCell ref="A8:A15"/>
    <mergeCell ref="C12:C15"/>
    <mergeCell ref="B4:B6"/>
    <mergeCell ref="C4:C6"/>
    <mergeCell ref="D4:D6"/>
    <mergeCell ref="E4:J4"/>
    <mergeCell ref="E5:J5"/>
    <mergeCell ref="C16:C19"/>
    <mergeCell ref="C20:C23"/>
  </mergeCells>
  <pageMargins left="0.70866141732283472" right="0.11811023622047245" top="0.59055118110236227" bottom="0.59055118110236227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2023-10-10T14:48:49Z</dcterms:modified>
</cp:coreProperties>
</file>